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5940" windowHeight="2940" activeTab="12" firstSheet="0"/>
  </bookViews>
  <sheets>
    <sheet name="封面" sheetId="1" state="visible" r:id="sId1"/>
    <sheet name="1" sheetId="2" state="visible" r:id="sId2"/>
    <sheet name="1-1" sheetId="3" state="visible" r:id="sId3"/>
    <sheet name="1-2" sheetId="4" state="visible" r:id="sId4"/>
    <sheet name="2" sheetId="5" state="visible" r:id="sId5"/>
    <sheet name="2-1" sheetId="6" state="visible" r:id="sId6"/>
    <sheet name="3" sheetId="7" state="visible" r:id="sId7"/>
    <sheet name="3-1" sheetId="8" state="visible" r:id="sId8"/>
    <sheet name="3-2" sheetId="9" state="visible" r:id="sId9"/>
    <sheet name="3-3" sheetId="10" state="visible" r:id="sId10"/>
    <sheet name="4" sheetId="11" state="visible" r:id="sId11"/>
    <sheet name="4-1" sheetId="12" state="visible" r:id="sId12"/>
    <sheet name="5" sheetId="13" state="visible" r:id="sId13"/>
  </sheets>
</workbook>
</file>

<file path=xl/sharedStrings.xml><?xml version="1.0" encoding="utf-8"?>
<sst xmlns="http://schemas.openxmlformats.org/spreadsheetml/2006/main" count="1137" uniqueCount="387">
  <si>
    <t>内江师范学院</t>
  </si>
  <si>
    <t>2021年部门预算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</si>
  <si>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</si>
  <si>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</si>
  <si>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</si>
  <si>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</si>
  <si>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</si>
  <si>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</si>
  <si>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</si>
  <si>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</si>
  <si>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</si>
  <si>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</si>
  <si>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</si>
  <si>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</si>
  <si>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</si>
  <si>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</si>
  <si>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</si>
  <si>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</si>
  <si>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</si>
  <si>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</si>
  <si>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</si>
  <si>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</si>
  <si>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</si>
  <si>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</si>
  <si>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</si>
  <si>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</si>
  <si>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</si>
  <si>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</si>
  <si>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</si>
  <si>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</si>
  <si>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</si>
  <si>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</si>
  <si>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</si>
  <si>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</si>
  <si>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</si>
  <si>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</si>
  <si>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</si>
  <si>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</si>
  <si>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</si>
  <si>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</si>
  <si>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</si>
  <si>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</si>
  <si>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</si>
  <si>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</si>
  <si>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</si>
  <si>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</si>
  <si>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</si>
  <si>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</si>
  <si>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</si>
  <si>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</si>
  <si>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</si>
  <si>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</si>
  <si>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</si>
  <si>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</si>
  <si>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</si>
  <si>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</si>
  <si>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</si>
  <si>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</si>
  <si>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</si>
  <si>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</si>
  <si>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</si>
  <si>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</si>
  <si>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</si>
  <si>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</si>
  <si>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</si>
  <si>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</si>
  <si>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</si>
  <si>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</si>
  <si>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</si>
  <si>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</si>
  <si>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</si>
  <si>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</si>
  <si>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</si>
  <si>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</si>
  <si>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</si>
  <si>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</si>
  <si>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</si>
  <si>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</si>
  <si>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</si>
  <si>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</si>
  <si>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普通高校（不在蓉）</t>
  </si>
  <si>
    <t>内江师范学院</t>
  </si>
  <si>
    <t>205</t>
  </si>
  <si>
    <t>02</t>
  </si>
  <si>
    <t>05</t>
  </si>
  <si>
    <t>304923</t>
  </si>
  <si>
    <t>高等教育</t>
  </si>
  <si>
    <t>08</t>
  </si>
  <si>
    <t>01</t>
  </si>
  <si>
    <t>教师进修</t>
  </si>
  <si>
    <t>99</t>
  </si>
  <si>
    <t>其他教育支出</t>
  </si>
  <si>
    <t>206</t>
  </si>
  <si>
    <t>06</t>
  </si>
  <si>
    <t>专项基础科研</t>
  </si>
  <si>
    <t>09</t>
  </si>
  <si>
    <t>重点研发计划</t>
  </si>
  <si>
    <t>其他科学技术支出</t>
  </si>
  <si>
    <t>232</t>
  </si>
  <si>
    <t>03</t>
  </si>
  <si>
    <t>地方政府一般债券付息支出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</si>
  <si>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</si>
  <si>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</si>
  <si>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</si>
  <si>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</si>
  <si>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</si>
  <si>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</si>
  <si>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</si>
  <si>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</si>
  <si>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</si>
  <si>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</si>
  <si>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</si>
  <si>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</si>
  <si>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</si>
  <si>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</si>
  <si>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</si>
  <si>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</si>
  <si>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</si>
  <si>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</si>
  <si>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</si>
  <si>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</si>
  <si>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</si>
  <si>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公共安全支出</t>
  </si>
  <si>
    <t>文化旅游体育与传媒支出</t>
  </si>
  <si>
    <t>上年财政拨款资金结转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</si>
  <si>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</si>
  <si>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</si>
  <si>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</si>
  <si>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</si>
  <si>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</si>
  <si>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</si>
  <si>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</si>
  <si>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</si>
  <si>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</si>
  <si>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</si>
  <si>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</si>
  <si>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</si>
  <si>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</si>
  <si>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</si>
  <si>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</si>
  <si>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</si>
  <si>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</si>
  <si>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</si>
  <si>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</si>
  <si>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</si>
  <si>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</si>
  <si>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</si>
  <si>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</si>
  <si>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</si>
  <si>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</si>
  <si>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</si>
  <si>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</si>
  <si>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</si>
  <si>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</si>
  <si>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</si>
  <si>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</si>
  <si>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</si>
  <si>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</si>
  <si>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对事业单位经常性补助</t>
  </si>
  <si>
    <t>505</t>
  </si>
  <si>
    <t>工资福利支出</t>
  </si>
  <si>
    <t>商品和服务支出</t>
  </si>
  <si>
    <t>对事业单位资本性补助</t>
  </si>
  <si>
    <t>506</t>
  </si>
  <si>
    <t>资本性支出（一）</t>
  </si>
  <si>
    <t>资本性支出（二）</t>
  </si>
  <si>
    <t>对个人和家庭的补助</t>
  </si>
  <si>
    <t>509</t>
  </si>
  <si>
    <t>社会福利和救助</t>
  </si>
  <si>
    <t>助学金</t>
  </si>
  <si>
    <t>其他对个人和家庭补助</t>
  </si>
  <si>
    <t>债务利息及费用支出</t>
  </si>
  <si>
    <t>511</t>
  </si>
  <si>
    <t>国内债务付息</t>
  </si>
  <si>
    <t>表3</t>
  </si>
  <si>
    <t>一般公共预算支出预算表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</si>
  <si>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</si>
  <si>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</si>
  <si>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</si>
  <si>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</si>
  <si>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</si>
  <si>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</si>
  <si>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</si>
  <si>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</si>
  <si>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</si>
  <si>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</si>
  <si>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</si>
  <si>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</si>
  <si>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</si>
  <si>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</si>
  <si>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</si>
  <si>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</si>
  <si>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</si>
  <si>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</si>
  <si>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</si>
  <si>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</si>
  <si>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</si>
  <si>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</si>
  <si>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</si>
  <si>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</si>
  <si>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</si>
  <si>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</si>
  <si>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</si>
  <si>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</si>
  <si>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</si>
  <si>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</si>
  <si>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</si>
  <si>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</si>
  <si>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</si>
  <si>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</si>
  <si>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</si>
  <si>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</si>
  <si>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</si>
  <si>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</si>
  <si>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</si>
  <si>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</si>
  <si>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</si>
  <si>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</si>
  <si>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</si>
  <si>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</si>
  <si>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</si>
  <si>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</si>
  <si>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</si>
  <si>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</si>
  <si>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</si>
  <si>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</si>
  <si>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</si>
  <si>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</si>
  <si>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</si>
  <si>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</si>
  <si>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</si>
  <si>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</si>
  <si>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</si>
  <si>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</si>
  <si>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</si>
  <si>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</si>
  <si>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</si>
  <si>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</si>
  <si>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</si>
  <si>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</si>
  <si>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</si>
  <si>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</si>
  <si>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</si>
  <si>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</si>
  <si>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</si>
  <si>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</si>
  <si>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</si>
  <si>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</si>
  <si>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</si>
  <si>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</si>
  <si>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</si>
  <si>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</si>
  <si>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</si>
  <si>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</si>
  <si>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</si>
  <si>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</si>
  <si>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</si>
  <si>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</si>
  <si>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</si>
  <si>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</si>
  <si>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</si>
  <si>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</si>
  <si>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</si>
  <si>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</si>
  <si>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</si>
  <si>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</si>
  <si>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教育支出</t>
  </si>
  <si>
    <t>普通教育</t>
  </si>
  <si>
    <t>科学技术支出</t>
  </si>
  <si>
    <t>基础研究</t>
  </si>
  <si>
    <t>科技重大项目</t>
  </si>
  <si>
    <t>其他科学技术支出</t>
  </si>
  <si>
    <t>债务付息支出</t>
  </si>
  <si>
    <t>地方政府一般债务付息支出</t>
  </si>
  <si>
    <t>表3-1</t>
  </si>
  <si>
    <t>一般公共预算基本支出预算表</t>
  </si>
  <si>
    <t>经济分类科目</t>
  </si>
  <si>
    <t>人员经费</t>
  </si>
  <si>
    <t>公用经费</t>
  </si>
  <si>
    <t>工资福利支出</t>
  </si>
  <si>
    <t>301</t>
  </si>
  <si>
    <t>基本工资</t>
  </si>
  <si>
    <t>津贴补贴</t>
  </si>
  <si>
    <t>07</t>
  </si>
  <si>
    <t>10</t>
  </si>
  <si>
    <t>12</t>
  </si>
  <si>
    <t>13</t>
  </si>
  <si>
    <t>商品和服务支出</t>
  </si>
  <si>
    <t>302</t>
  </si>
  <si>
    <t>办公费</t>
  </si>
  <si>
    <t>印刷费</t>
  </si>
  <si>
    <t>咨询费</t>
  </si>
  <si>
    <t>水费</t>
  </si>
  <si>
    <t>电费</t>
  </si>
  <si>
    <t>邮电费</t>
  </si>
  <si>
    <t>物业管理费</t>
  </si>
  <si>
    <t>11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</si>
  <si>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</si>
  <si>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</si>
  <si>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</si>
  <si>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</si>
  <si>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</si>
  <si>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</si>
  <si>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</si>
  <si>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</si>
  <si>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</si>
  <si>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</si>
  <si>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</si>
  <si>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</si>
  <si>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</si>
  <si>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</si>
  <si>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</si>
  <si>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</si>
  <si>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</si>
  <si>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</si>
  <si>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</si>
  <si>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</si>
  <si>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</si>
  <si>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</si>
  <si>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</si>
  <si>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</si>
  <si>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表3-2</t>
  </si>
  <si>
    <t>一般公共预算项目支出预算表</t>
  </si>
  <si>
    <t>单位名称（项目）</t>
  </si>
  <si>
    <t>部门集中收入安排支出</t>
  </si>
  <si>
    <t>高校共建与发展专项资金（中央支持地方高校发展）</t>
  </si>
  <si>
    <t>继续实施项目-高校共建与发展专项资金</t>
  </si>
  <si>
    <t>继续实施项目-支持地方高校改革发展中央资金</t>
  </si>
  <si>
    <t>设备购置经费</t>
  </si>
  <si>
    <t>图书购置经费</t>
  </si>
  <si>
    <t>学科和专业建设费</t>
  </si>
  <si>
    <t>学生实践、活动、比赛经费</t>
  </si>
  <si>
    <t>学生资助经费</t>
  </si>
  <si>
    <t>教师省级培训专项资金(2021重新安排）</t>
  </si>
  <si>
    <t>科技计划</t>
  </si>
  <si>
    <t>贷款还本付息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</si>
  <si>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</si>
  <si>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</si>
  <si>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</si>
  <si>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</si>
  <si>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</si>
  <si>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</si>
  <si>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</si>
  <si>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</si>
  <si>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</si>
  <si>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</si>
  <si>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</si>
  <si>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</si>
  <si>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</si>
  <si>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</si>
  <si>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</si>
  <si>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</si>
  <si>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五、事业单位经营收入</t>
  </si>
  <si>
    <t>六、其他收入</t>
  </si>
  <si>
    <t>高等教育</t>
  </si>
  <si>
    <t>基本支出</t>
  </si>
  <si>
    <t>教师进修</t>
  </si>
  <si>
    <t>其他教育支出</t>
  </si>
  <si>
    <t>专项基础科研</t>
  </si>
  <si>
    <t>重点研发计划</t>
  </si>
  <si>
    <t>其他科学技术支出</t>
  </si>
  <si>
    <t>地方政府一般债券付息支出</t>
  </si>
  <si>
    <t>二、上年结转</t>
  </si>
  <si>
    <t>科学技术支出</t>
  </si>
  <si>
    <t>债务利息支出</t>
  </si>
  <si>
    <t>教育支出</t>
  </si>
  <si>
    <t>高等教育</t>
  </si>
  <si>
    <t>工资福利支出</t>
  </si>
  <si>
    <t>商品和服务支出</t>
  </si>
  <si>
    <t>对个人和家庭的补助</t>
  </si>
  <si>
    <t>教师进修</t>
  </si>
  <si>
    <t>进修及培训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</si>
  <si>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</si>
  <si>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</si>
  <si>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</si>
  <si>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</si>
  <si>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</si>
  <si>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</si>
  <si>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</si>
  <si>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生活补助</t>
  </si>
  <si>
    <t>助学金</t>
  </si>
  <si>
    <t>其他对个人和家庭的补助支出</t>
  </si>
  <si>
    <t>备注：学校无此项经费安排</t>
  </si>
  <si>
    <t>备注：学校无此项经费安排</t>
  </si>
  <si>
    <t>注:无此项内容。</t>
  </si>
  <si>
    <t>注:无此项内容。</t>
  </si>
  <si>
    <t>注:无此项内容。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</si>
</sst>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\$#,##0_);\(\$#,##0\)"/>
    <numFmt numFmtId="177" formatCode="_(\$#,##0_);[Red]\(\$#,##0\)"/>
    <numFmt numFmtId="178" formatCode="_(\$#,##0.00_);\(\$#,##0.00\)"/>
    <numFmt numFmtId="179" formatCode="_(\$#,##0.00_);[Red]\(\$#,##0.00\)"/>
    <numFmt numFmtId="180" formatCode="_(* #,##0_);_(* \(#,##0\);_(* &quot;-&quot;_);_(@_)"/>
    <numFmt numFmtId="181" formatCode="_(&quot;$&quot;* #,##0_);_(&quot;$&quot;* \(#,##0\);_(&quot;$&quot;* &quot;-&quot;_);_(@_)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#,##0.0000"/>
    <numFmt numFmtId="185" formatCode="###0.00"/>
    <numFmt numFmtId="186" formatCode="&quot;\&quot;#,##0.00_);\(&quot;\&quot;#,##0.00\)"/>
    <numFmt numFmtId="187" formatCode="#,##0_ "/>
    <numFmt numFmtId="188" formatCode="#,##0.00_ "/>
    <numFmt numFmtId="189" formatCode="#,##0.00_);\(#,##0.00\)"/>
  </numFmts>
  <fonts count="52">
    <font>
      <charset val="1"/>
      <color indexed="8"/>
      <name val="宋体"/>
      <sz val="9"/>
    </font>
    <font>
      <b val="1"/>
      <family val="1"/>
      <name val="Calibri"/>
      <sz val="11"/>
    </font>
    <font>
      <family val="1"/>
      <i val="1"/>
      <name val="Calibri"/>
      <sz val="11"/>
    </font>
    <font>
      <b val="1"/>
      <family val="1"/>
      <i val="1"/>
      <name val="Calibri"/>
      <sz val="11"/>
    </font>
    <font>
      <charset val="1"/>
      <color indexed="8"/>
      <name val="宋体"/>
      <sz val="9"/>
    </font>
    <font>
      <b val="1"/>
      <charset val="1"/>
      <color indexed="8"/>
      <family val="1"/>
      <name val="黑体"/>
      <sz val="12"/>
    </font>
    <font>
      <b val="1"/>
      <charset val="1"/>
      <family val="1"/>
      <name val="黑体"/>
      <sz val="36"/>
    </font>
    <font>
      <b val="1"/>
      <charset val="1"/>
      <name val="宋体"/>
      <sz val="48"/>
    </font>
    <font>
      <charset val="1"/>
      <name val="宋体"/>
      <sz val="9"/>
    </font>
    <font>
      <charset val="1"/>
      <name val="宋体"/>
      <sz val="18"/>
    </font>
    <font>
      <charset val="1"/>
      <color indexed="8"/>
      <name val="宋体"/>
      <sz val="12"/>
    </font>
    <font>
      <charset val="1"/>
      <name val="宋体"/>
      <sz val="10"/>
    </font>
    <font>
      <b val="1"/>
      <charset val="1"/>
      <family val="1"/>
      <name val="黑体"/>
      <sz val="18"/>
    </font>
    <font>
      <charset val="1"/>
      <name val="宋体"/>
      <sz val="12"/>
    </font>
    <font>
      <b val="1"/>
      <charset val="1"/>
      <color indexed="8"/>
      <name val="宋体"/>
      <sz val="12"/>
    </font>
    <font>
      <color indexed="10"/>
      <family val="1"/>
      <name val="Calibri"/>
      <sz val="11"/>
    </font>
    <font>
      <b val="1"/>
      <color indexed="62"/>
      <family val="1"/>
      <name val="Calibri"/>
      <sz val="15"/>
    </font>
    <font>
      <b val="1"/>
      <color indexed="62"/>
      <family val="1"/>
      <name val="Calibri"/>
      <sz val="13"/>
    </font>
    <font>
      <b val="1"/>
      <color indexed="62"/>
      <family val="1"/>
      <name val="Calibri"/>
      <sz val="11"/>
    </font>
    <font>
      <color indexed="62"/>
      <family val="1"/>
      <name val="Calibri"/>
      <sz val="11"/>
    </font>
    <font>
      <b val="1"/>
      <color indexed="63"/>
      <family val="1"/>
      <name val="Calibri"/>
      <sz val="11"/>
    </font>
    <font>
      <b val="1"/>
      <color indexed="53"/>
      <family val="1"/>
      <name val="Calibri"/>
      <sz val="11"/>
    </font>
    <font>
      <b val="1"/>
      <color indexed="9"/>
      <family val="1"/>
      <name val="Calibri"/>
      <sz val="11"/>
    </font>
    <font>
      <color indexed="53"/>
      <family val="1"/>
      <name val="Calibri"/>
      <sz val="11"/>
    </font>
    <font>
      <b val="1"/>
      <color indexed="8"/>
      <family val="1"/>
      <name val="Calibri"/>
      <sz val="11"/>
    </font>
    <font>
      <color indexed="17"/>
      <family val="1"/>
      <name val="Calibri"/>
      <sz val="11"/>
    </font>
    <font>
      <color indexed="16"/>
      <family val="1"/>
      <name val="Calibri"/>
      <sz val="11"/>
    </font>
    <font>
      <color indexed="60"/>
      <family val="1"/>
      <name val="Calibri"/>
      <sz val="11"/>
    </font>
    <font>
      <color indexed="9"/>
      <family val="1"/>
      <name val="Calibri"/>
      <sz val="11"/>
    </font>
    <font>
      <color indexed="8"/>
      <family val="1"/>
      <name val="Calibri"/>
      <sz val="11"/>
    </font>
    <font>
      <color indexed="23"/>
      <family val="1"/>
      <i val="1"/>
      <name val="Calibri"/>
      <sz val="11"/>
    </font>
    <font>
      <b val="1"/>
      <color indexed="62"/>
      <family val="1"/>
      <name val="Cambria"/>
      <sz val="18"/>
    </font>
    <font>
      <color indexed="8"/>
      <family val="1"/>
      <name val="Calibri"/>
      <sz val="11"/>
    </font>
    <font>
      <color indexed="9"/>
      <family val="1"/>
      <name val="Calibri"/>
      <sz val="11"/>
    </font>
    <font>
      <b val="1"/>
      <color indexed="62"/>
      <family val="1"/>
      <name val="Cambria"/>
      <sz val="18"/>
    </font>
    <font>
      <b val="1"/>
      <color indexed="62"/>
      <family val="1"/>
      <name val="Calibri"/>
      <sz val="15"/>
    </font>
    <font>
      <b val="1"/>
      <color indexed="62"/>
      <family val="1"/>
      <name val="Calibri"/>
      <sz val="13"/>
    </font>
    <font>
      <b val="1"/>
      <color indexed="62"/>
      <family val="1"/>
      <name val="Calibri"/>
      <sz val="11"/>
    </font>
    <font>
      <color indexed="20"/>
      <family val="1"/>
      <name val="Calibri"/>
      <sz val="11"/>
    </font>
    <font>
      <color indexed="12"/>
      <family val="1"/>
      <name val="Calibri"/>
      <sz val="11"/>
      <u val="single"/>
    </font>
    <font>
      <color indexed="17"/>
      <family val="1"/>
      <name val="Calibri"/>
      <sz val="11"/>
    </font>
    <font>
      <b val="1"/>
      <color indexed="8"/>
      <family val="1"/>
      <name val="Calibri"/>
      <sz val="11"/>
    </font>
    <font>
      <b val="1"/>
      <color indexed="52"/>
      <family val="1"/>
      <name val="Calibri"/>
      <sz val="11"/>
    </font>
    <font>
      <b val="1"/>
      <color indexed="9"/>
      <family val="1"/>
      <name val="Calibri"/>
      <sz val="11"/>
    </font>
    <font>
      <color indexed="23"/>
      <family val="1"/>
      <i val="1"/>
      <name val="Calibri"/>
      <sz val="11"/>
    </font>
    <font>
      <color indexed="10"/>
      <family val="1"/>
      <name val="Calibri"/>
      <sz val="11"/>
    </font>
    <font>
      <color indexed="52"/>
      <family val="1"/>
      <name val="Calibri"/>
      <sz val="11"/>
    </font>
    <font>
      <color indexed="60"/>
      <family val="1"/>
      <name val="Calibri"/>
      <sz val="11"/>
    </font>
    <font>
      <b val="1"/>
      <color indexed="63"/>
      <family val="1"/>
      <name val="Calibri"/>
      <sz val="11"/>
    </font>
    <font>
      <color indexed="62"/>
      <family val="1"/>
      <name val="Calibri"/>
      <sz val="11"/>
    </font>
    <font>
      <color indexed="20"/>
      <family val="1"/>
      <name val="Calibri"/>
      <sz val="11"/>
      <u val="single"/>
    </font>
    <font>
      <charset val="1"/>
      <color indexed="8"/>
      <name val="宋体"/>
      <sz val="9"/>
    </font>
  </fonts>
  <fills count="4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theme="4" tint="26213"/>
        <bgColor indexed="65"/>
      </patternFill>
    </fill>
    <fill>
      <patternFill patternType="solid">
        <fgColor theme="5" tint="26213"/>
        <bgColor indexed="65"/>
      </patternFill>
    </fill>
    <fill>
      <patternFill patternType="solid">
        <fgColor theme="6" tint="26213"/>
        <bgColor indexed="65"/>
      </patternFill>
    </fill>
    <fill>
      <patternFill patternType="solid">
        <fgColor theme="7" tint="26213"/>
        <bgColor indexed="65"/>
      </patternFill>
    </fill>
    <fill>
      <patternFill patternType="solid">
        <fgColor theme="8" tint="26213"/>
        <bgColor indexed="65"/>
      </patternFill>
    </fill>
    <fill>
      <patternFill patternType="solid">
        <fgColor theme="9" tint="2621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4" tint="19660"/>
        <bgColor indexed="65"/>
      </patternFill>
    </fill>
    <fill>
      <patternFill patternType="solid">
        <fgColor theme="5" tint="19660"/>
        <bgColor indexed="65"/>
      </patternFill>
    </fill>
    <fill>
      <patternFill patternType="solid">
        <fgColor theme="6" tint="19660"/>
        <bgColor indexed="65"/>
      </patternFill>
    </fill>
    <fill>
      <patternFill patternType="solid">
        <fgColor theme="7" tint="19660"/>
        <bgColor indexed="65"/>
      </patternFill>
    </fill>
    <fill>
      <patternFill patternType="solid">
        <fgColor theme="8" tint="19660"/>
        <bgColor indexed="65"/>
      </patternFill>
    </fill>
    <fill>
      <patternFill patternType="solid">
        <fgColor theme="9" tint="19660"/>
        <bgColor indexed="65"/>
      </patternFill>
    </fill>
    <fill>
      <patternFill patternType="solid">
        <fgColor theme="4" tint="13106"/>
        <bgColor indexed="65"/>
      </patternFill>
    </fill>
    <fill>
      <patternFill patternType="solid">
        <fgColor theme="5" tint="13106"/>
        <bgColor indexed="65"/>
      </patternFill>
    </fill>
    <fill>
      <patternFill patternType="solid">
        <fgColor theme="6" tint="13106"/>
        <bgColor indexed="65"/>
      </patternFill>
    </fill>
    <fill>
      <patternFill patternType="solid">
        <fgColor theme="7" tint="13106"/>
        <bgColor indexed="65"/>
      </patternFill>
    </fill>
    <fill>
      <patternFill patternType="solid">
        <fgColor theme="8" tint="13106"/>
        <bgColor indexed="65"/>
      </patternFill>
    </fill>
    <fill>
      <patternFill patternType="solid">
        <fgColor theme="9" tint="13106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indexed="61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rgb="CEC7FFFF"/>
        <bgColor indexed="65"/>
      </patternFill>
    </fill>
    <fill>
      <patternFill patternType="solid">
        <fgColor rgb="CEEFC6FF"/>
        <bgColor indexed="65"/>
      </patternFill>
    </fill>
    <fill>
      <patternFill patternType="solid">
        <fgColor rgb="F2F2F2FF"/>
        <bgColor indexed="65"/>
      </patternFill>
    </fill>
    <fill>
      <patternFill patternType="solid">
        <fgColor rgb="A5A5A5FF"/>
        <bgColor indexed="65"/>
      </patternFill>
    </fill>
    <fill>
      <patternFill patternType="solid">
        <fgColor rgb="9CEBFFFF"/>
        <bgColor indexed="65"/>
      </patternFill>
    </fill>
    <fill>
      <patternFill patternType="solid">
        <fgColor rgb="99CCFFFF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CCFFFFFF"/>
        <bgColor indexed="6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0.0"/>
      </bottom>
      <diagonal/>
    </border>
    <border>
      <left/>
      <right/>
      <top/>
      <bottom style="thick">
        <color theme="0.49998474"/>
      </bottom>
      <diagonal/>
    </border>
    <border>
      <left/>
      <right/>
      <top/>
      <bottom style="medium">
        <color theme="0.3999756"/>
      </bottom>
      <diagonal/>
    </border>
    <border>
      <left/>
      <right/>
      <top style="thin">
        <color theme="0.0"/>
      </top>
      <bottom style="double">
        <color theme="0.0"/>
      </bottom>
      <diagonal/>
    </border>
    <border>
      <left style="thin">
        <color rgb="7F7F7FFF"/>
      </left>
      <right style="thin">
        <color rgb="7F7F7FFF"/>
      </right>
      <top style="thin">
        <color rgb="7F7F7FFF"/>
      </top>
      <bottom style="thin">
        <color rgb="7F7F7FFF"/>
      </bottom>
      <diagonal/>
    </border>
    <border>
      <left style="double">
        <color rgb="3F3F3FFF"/>
      </left>
      <right style="double">
        <color rgb="3F3F3FFF"/>
      </right>
      <top style="double">
        <color rgb="3F3F3FFF"/>
      </top>
      <bottom style="double">
        <color rgb="3F3F3FFF"/>
      </bottom>
      <diagonal/>
    </border>
    <border>
      <left/>
      <right/>
      <top/>
      <bottom style="double">
        <color rgb="0180FFFF"/>
      </bottom>
      <diagonal/>
    </border>
    <border>
      <left style="thin">
        <color rgb="3F3F3FFF"/>
      </left>
      <right style="thin">
        <color rgb="3F3F3FFF"/>
      </right>
      <top style="thin">
        <color rgb="3F3F3FFF"/>
      </top>
      <bottom style="thin">
        <color rgb="3F3F3FFF"/>
      </bottom>
      <diagonal/>
    </border>
    <border>
      <left style="thin">
        <color rgb="B2B2B2FF"/>
      </left>
      <right style="thin">
        <color rgb="B2B2B2FF"/>
      </right>
      <top style="thin">
        <color rgb="B2B2B2FF"/>
      </top>
      <bottom style="thin">
        <color rgb="B2B2B2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5">
    <xf numFmtId="1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numFmtId="0" borderId="0" fillId="0">
      <alignment vertical="bottom" shrinkToFit="0" wrapText="0"/>
    </xf>
    <xf fontId="29" numFmtId="0" borderId="0" fillId="2">
      <alignment vertical="bottom" shrinkToFit="0" wrapText="0"/>
    </xf>
    <xf fontId="29" numFmtId="0" borderId="0" fillId="2">
      <alignment vertical="bottom" shrinkToFit="0" wrapText="0"/>
    </xf>
    <xf fontId="29" numFmtId="0" borderId="0" fillId="3">
      <alignment vertical="bottom" shrinkToFit="0" wrapText="0"/>
    </xf>
    <xf fontId="29" numFmtId="0" borderId="0" fillId="3">
      <alignment vertical="bottom" shrinkToFit="0" wrapText="0"/>
    </xf>
    <xf fontId="29" numFmtId="0" borderId="0" fillId="3">
      <alignment vertical="bottom" shrinkToFit="0" wrapText="0"/>
    </xf>
    <xf fontId="29" numFmtId="0" borderId="0" fillId="3">
      <alignment vertical="bottom" shrinkToFit="0" wrapText="0"/>
    </xf>
    <xf fontId="29" numFmtId="0" borderId="0" fillId="2">
      <alignment vertical="bottom" shrinkToFit="0" wrapText="0"/>
    </xf>
    <xf fontId="29" numFmtId="0" borderId="0" fillId="2">
      <alignment vertical="bottom" shrinkToFit="0" wrapText="0"/>
    </xf>
    <xf fontId="29" numFmtId="0" borderId="0" fillId="4">
      <alignment vertical="bottom" shrinkToFit="0" wrapText="0"/>
    </xf>
    <xf fontId="29" numFmtId="0" borderId="0" fillId="4">
      <alignment vertical="bottom" shrinkToFit="0" wrapText="0"/>
    </xf>
    <xf fontId="29" numFmtId="0" borderId="0" fillId="3">
      <alignment vertical="bottom" shrinkToFit="0" wrapText="0"/>
    </xf>
    <xf fontId="29" numFmtId="0" borderId="0" fillId="3">
      <alignment vertical="bottom" shrinkToFit="0" wrapText="0"/>
    </xf>
    <xf fontId="32" numFmtId="0" borderId="0" fillId="5">
      <alignment vertical="bottom" shrinkToFit="0" wrapText="0"/>
    </xf>
    <xf fontId="32" numFmtId="0" borderId="0" fillId="6">
      <alignment vertical="bottom" shrinkToFit="0" wrapText="0"/>
    </xf>
    <xf fontId="32" numFmtId="0" borderId="0" fillId="7">
      <alignment vertical="bottom" shrinkToFit="0" wrapText="0"/>
    </xf>
    <xf fontId="32" numFmtId="0" borderId="0" fillId="8">
      <alignment vertical="bottom" shrinkToFit="0" wrapText="0"/>
    </xf>
    <xf fontId="32" numFmtId="0" borderId="0" fillId="9">
      <alignment vertical="bottom" shrinkToFit="0" wrapText="0"/>
    </xf>
    <xf fontId="32" numFmtId="0" borderId="0" fillId="10">
      <alignment vertical="bottom" shrinkToFit="0" wrapText="0"/>
    </xf>
    <xf fontId="29" numFmtId="0" borderId="0" fillId="11">
      <alignment vertical="bottom" shrinkToFit="0" wrapText="0"/>
    </xf>
    <xf fontId="29" numFmtId="0" borderId="0" fillId="11">
      <alignment vertical="bottom" shrinkToFit="0" wrapText="0"/>
    </xf>
    <xf fontId="29" numFmtId="0" borderId="0" fillId="12">
      <alignment vertical="bottom" shrinkToFit="0" wrapText="0"/>
    </xf>
    <xf fontId="29" numFmtId="0" borderId="0" fillId="12">
      <alignment vertical="bottom" shrinkToFit="0" wrapText="0"/>
    </xf>
    <xf fontId="29" numFmtId="0" borderId="0" fillId="13">
      <alignment vertical="bottom" shrinkToFit="0" wrapText="0"/>
    </xf>
    <xf fontId="29" numFmtId="0" borderId="0" fillId="13">
      <alignment vertical="bottom" shrinkToFit="0" wrapText="0"/>
    </xf>
    <xf fontId="29" numFmtId="0" borderId="0" fillId="14">
      <alignment vertical="bottom" shrinkToFit="0" wrapText="0"/>
    </xf>
    <xf fontId="29" numFmtId="0" borderId="0" fillId="14">
      <alignment vertical="bottom" shrinkToFit="0" wrapText="0"/>
    </xf>
    <xf fontId="29" numFmtId="0" borderId="0" fillId="11">
      <alignment vertical="bottom" shrinkToFit="0" wrapText="0"/>
    </xf>
    <xf fontId="29" numFmtId="0" borderId="0" fillId="11">
      <alignment vertical="bottom" shrinkToFit="0" wrapText="0"/>
    </xf>
    <xf fontId="29" numFmtId="0" borderId="0" fillId="3">
      <alignment vertical="bottom" shrinkToFit="0" wrapText="0"/>
    </xf>
    <xf fontId="29" numFmtId="0" borderId="0" fillId="3">
      <alignment vertical="bottom" shrinkToFit="0" wrapText="0"/>
    </xf>
    <xf fontId="32" numFmtId="0" borderId="0" fillId="15">
      <alignment vertical="bottom" shrinkToFit="0" wrapText="0"/>
    </xf>
    <xf fontId="32" numFmtId="0" borderId="0" fillId="16">
      <alignment vertical="bottom" shrinkToFit="0" wrapText="0"/>
    </xf>
    <xf fontId="32" numFmtId="0" borderId="0" fillId="17">
      <alignment vertical="bottom" shrinkToFit="0" wrapText="0"/>
    </xf>
    <xf fontId="32" numFmtId="0" borderId="0" fillId="18">
      <alignment vertical="bottom" shrinkToFit="0" wrapText="0"/>
    </xf>
    <xf fontId="32" numFmtId="0" borderId="0" fillId="19">
      <alignment vertical="bottom" shrinkToFit="0" wrapText="0"/>
    </xf>
    <xf fontId="32" numFmtId="0" borderId="0" fillId="20">
      <alignment vertical="bottom" shrinkToFit="0" wrapText="0"/>
    </xf>
    <xf fontId="28" numFmtId="0" borderId="0" fillId="11">
      <alignment vertical="bottom" shrinkToFit="0" wrapText="0"/>
    </xf>
    <xf fontId="28" numFmtId="0" borderId="0" fillId="11">
      <alignment vertical="bottom" shrinkToFit="0" wrapText="0"/>
    </xf>
    <xf fontId="28" numFmtId="0" borderId="0" fillId="12">
      <alignment vertical="bottom" shrinkToFit="0" wrapText="0"/>
    </xf>
    <xf fontId="28" numFmtId="0" borderId="0" fillId="12">
      <alignment vertical="bottom" shrinkToFit="0" wrapText="0"/>
    </xf>
    <xf fontId="28" numFmtId="0" borderId="0" fillId="13">
      <alignment vertical="bottom" shrinkToFit="0" wrapText="0"/>
    </xf>
    <xf fontId="28" numFmtId="0" borderId="0" fillId="13">
      <alignment vertical="bottom" shrinkToFit="0" wrapText="0"/>
    </xf>
    <xf fontId="28" numFmtId="0" borderId="0" fillId="14">
      <alignment vertical="bottom" shrinkToFit="0" wrapText="0"/>
    </xf>
    <xf fontId="28" numFmtId="0" borderId="0" fillId="14">
      <alignment vertical="bottom" shrinkToFit="0" wrapText="0"/>
    </xf>
    <xf fontId="28" numFmtId="0" borderId="0" fillId="11">
      <alignment vertical="bottom" shrinkToFit="0" wrapText="0"/>
    </xf>
    <xf fontId="28" numFmtId="0" borderId="0" fillId="11">
      <alignment vertical="bottom" shrinkToFit="0" wrapText="0"/>
    </xf>
    <xf fontId="28" numFmtId="0" borderId="0" fillId="12">
      <alignment vertical="bottom" shrinkToFit="0" wrapText="0"/>
    </xf>
    <xf fontId="28" numFmtId="0" borderId="0" fillId="12">
      <alignment vertical="bottom" shrinkToFit="0" wrapText="0"/>
    </xf>
    <xf fontId="33" numFmtId="0" borderId="0" fillId="21">
      <alignment vertical="bottom" shrinkToFit="0" wrapText="0"/>
    </xf>
    <xf fontId="33" numFmtId="0" borderId="0" fillId="22">
      <alignment vertical="bottom" shrinkToFit="0" wrapText="0"/>
    </xf>
    <xf fontId="33" numFmtId="0" borderId="0" fillId="23">
      <alignment vertical="bottom" shrinkToFit="0" wrapText="0"/>
    </xf>
    <xf fontId="33" numFmtId="0" borderId="0" fillId="24">
      <alignment vertical="bottom" shrinkToFit="0" wrapText="0"/>
    </xf>
    <xf fontId="33" numFmtId="0" borderId="0" fillId="25">
      <alignment vertical="bottom" shrinkToFit="0" wrapText="0"/>
    </xf>
    <xf fontId="33" numFmtId="0" borderId="0" fillId="26">
      <alignment vertical="bottom" shrinkToFit="0" wrapText="0"/>
    </xf>
    <xf fontId="28" numFmtId="0" borderId="0" fillId="27">
      <alignment vertical="bottom" shrinkToFit="0" wrapText="0"/>
    </xf>
    <xf fontId="28" numFmtId="0" borderId="0" fillId="27">
      <alignment vertical="bottom" shrinkToFit="0" wrapText="0"/>
    </xf>
    <xf fontId="28" numFmtId="0" borderId="0" fillId="28">
      <alignment vertical="bottom" shrinkToFit="0" wrapText="0"/>
    </xf>
    <xf fontId="28" numFmtId="0" borderId="0" fillId="28">
      <alignment vertical="bottom" shrinkToFit="0" wrapText="0"/>
    </xf>
    <xf fontId="28" numFmtId="0" borderId="0" fillId="29">
      <alignment vertical="bottom" shrinkToFit="0" wrapText="0"/>
    </xf>
    <xf fontId="28" numFmtId="0" borderId="0" fillId="29">
      <alignment vertical="bottom" shrinkToFit="0" wrapText="0"/>
    </xf>
    <xf fontId="28" numFmtId="0" borderId="0" fillId="27">
      <alignment vertical="bottom" shrinkToFit="0" wrapText="0"/>
    </xf>
    <xf fontId="28" numFmtId="0" borderId="0" fillId="27">
      <alignment vertical="bottom" shrinkToFit="0" wrapText="0"/>
    </xf>
    <xf fontId="28" numFmtId="0" borderId="0" fillId="30">
      <alignment vertical="bottom" shrinkToFit="0" wrapText="0"/>
    </xf>
    <xf fontId="28" numFmtId="0" borderId="0" fillId="30">
      <alignment vertical="bottom" shrinkToFit="0" wrapText="0"/>
    </xf>
    <xf fontId="28" numFmtId="0" borderId="0" fillId="31">
      <alignment vertical="bottom" shrinkToFit="0" wrapText="0"/>
    </xf>
    <xf fontId="28" numFmtId="0" borderId="0" fillId="31">
      <alignment vertical="bottom" shrinkToFit="0" wrapText="0"/>
    </xf>
    <xf fontId="26" numFmtId="0" borderId="0" fillId="32">
      <alignment vertical="bottom" shrinkToFit="0" wrapText="0"/>
    </xf>
    <xf fontId="26" numFmtId="0" borderId="0" fillId="32">
      <alignment vertical="bottom" shrinkToFit="0" wrapText="0"/>
    </xf>
    <xf fontId="21" numFmtId="0" borderId="1" fillId="33">
      <alignment vertical="bottom" shrinkToFit="0" wrapText="0"/>
    </xf>
    <xf fontId="21" numFmtId="0" borderId="1" fillId="33">
      <alignment vertical="bottom" shrinkToFit="0" wrapText="0"/>
    </xf>
    <xf fontId="22" numFmtId="0" borderId="2" fillId="34">
      <alignment vertical="bottom" shrinkToFit="0" wrapText="0"/>
    </xf>
    <xf fontId="22" numFmtId="0" borderId="2" fillId="34">
      <alignment vertical="bottom" shrinkToFit="0" wrapText="0"/>
    </xf>
    <xf fontId="30" numFmtId="0" borderId="0" fillId="0">
      <alignment vertical="bottom" shrinkToFit="0" wrapText="0"/>
    </xf>
    <xf fontId="30" numFmtId="0" borderId="0" fillId="0">
      <alignment vertical="bottom" shrinkToFit="0" wrapText="0"/>
    </xf>
    <xf fontId="25" numFmtId="0" borderId="0" fillId="35">
      <alignment vertical="bottom" shrinkToFit="0" wrapText="0"/>
    </xf>
    <xf fontId="25" numFmtId="0" borderId="0" fillId="35">
      <alignment vertical="bottom" shrinkToFit="0" wrapText="0"/>
    </xf>
    <xf fontId="16" numFmtId="0" borderId="3" fillId="0">
      <alignment vertical="bottom" shrinkToFit="0" wrapText="0"/>
    </xf>
    <xf fontId="16" numFmtId="0" borderId="3" fillId="0">
      <alignment vertical="bottom" shrinkToFit="0" wrapText="0"/>
    </xf>
    <xf fontId="17" numFmtId="0" borderId="4" fillId="0">
      <alignment vertical="bottom" shrinkToFit="0" wrapText="0"/>
    </xf>
    <xf fontId="17" numFmtId="0" borderId="4" fillId="0">
      <alignment vertical="bottom" shrinkToFit="0" wrapText="0"/>
    </xf>
    <xf fontId="18" numFmtId="0" borderId="5" fillId="0">
      <alignment vertical="bottom" shrinkToFit="0" wrapText="0"/>
    </xf>
    <xf fontId="18" numFmtId="0" borderId="5" fillId="0">
      <alignment vertical="bottom" shrinkToFit="0" wrapText="0"/>
    </xf>
    <xf fontId="18" numFmtId="0" borderId="0" fillId="0">
      <alignment vertical="bottom" shrinkToFit="0" wrapText="0"/>
    </xf>
    <xf fontId="18" numFmtId="0" borderId="0" fillId="0">
      <alignment vertical="bottom" shrinkToFit="0" wrapText="0"/>
    </xf>
    <xf fontId="19" numFmtId="0" borderId="1" fillId="13">
      <alignment vertical="bottom" shrinkToFit="0" wrapText="0"/>
    </xf>
    <xf fontId="19" numFmtId="0" borderId="1" fillId="13">
      <alignment vertical="bottom" shrinkToFit="0" wrapText="0"/>
    </xf>
    <xf fontId="23" numFmtId="0" borderId="6" fillId="0">
      <alignment vertical="bottom" shrinkToFit="0" wrapText="0"/>
    </xf>
    <xf fontId="23" numFmtId="0" borderId="6" fillId="0">
      <alignment vertical="bottom" shrinkToFit="0" wrapText="0"/>
    </xf>
    <xf fontId="27" numFmtId="0" borderId="0" fillId="13">
      <alignment vertical="bottom" shrinkToFit="0" wrapText="0"/>
    </xf>
    <xf fontId="27" numFmtId="0" borderId="0" fillId="13">
      <alignment vertical="bottom" shrinkToFit="0" wrapText="0"/>
    </xf>
    <xf fontId="4" numFmtId="0" borderId="7" fillId="3">
      <alignment vertical="bottom" shrinkToFit="0" wrapText="0"/>
    </xf>
    <xf fontId="4" numFmtId="0" borderId="7" fillId="3">
      <alignment vertical="bottom" shrinkToFit="0" wrapText="0"/>
    </xf>
    <xf fontId="20" numFmtId="0" borderId="8" fillId="33">
      <alignment vertical="bottom" shrinkToFit="0" wrapText="0"/>
    </xf>
    <xf fontId="20" numFmtId="0" borderId="8" fillId="33">
      <alignment vertical="bottom" shrinkToFit="0" wrapText="0"/>
    </xf>
    <xf fontId="31" numFmtId="0" borderId="0" fillId="0">
      <alignment vertical="bottom" shrinkToFit="0" wrapText="0"/>
    </xf>
    <xf fontId="31" numFmtId="0" borderId="0" fillId="0">
      <alignment vertical="bottom" shrinkToFit="0" wrapText="0"/>
    </xf>
    <xf fontId="24" numFmtId="0" borderId="9" fillId="0">
      <alignment vertical="bottom" shrinkToFit="0" wrapText="0"/>
    </xf>
    <xf fontId="24" numFmtId="0" borderId="9" fillId="0">
      <alignment vertical="bottom" shrinkToFit="0" wrapText="0"/>
    </xf>
    <xf fontId="15" numFmtId="0" borderId="0" fillId="0">
      <alignment vertical="bottom" shrinkToFit="0" wrapText="0"/>
    </xf>
    <xf fontId="15" numFmtId="0" borderId="0" fillId="0">
      <alignment vertical="bottom" shrinkToFit="0" wrapText="0"/>
    </xf>
    <xf fontId="4" numFmtId="9" borderId="0" fillId="0">
      <alignment vertical="bottom" shrinkToFit="0" wrapText="0"/>
    </xf>
    <xf fontId="34" numFmtId="0" borderId="0" fillId="0">
      <alignment vertical="bottom" shrinkToFit="0" wrapText="0"/>
    </xf>
    <xf fontId="35" numFmtId="0" borderId="10" fillId="0">
      <alignment vertical="bottom" shrinkToFit="0" wrapText="0"/>
    </xf>
    <xf fontId="36" numFmtId="0" borderId="11" fillId="0">
      <alignment vertical="bottom" shrinkToFit="0" wrapText="0"/>
    </xf>
    <xf fontId="37" numFmtId="0" borderId="12" fillId="0">
      <alignment vertical="bottom" shrinkToFit="0" wrapText="0"/>
    </xf>
    <xf fontId="37" numFmtId="0" borderId="0" fillId="0">
      <alignment vertical="bottom" shrinkToFit="0" wrapText="0"/>
    </xf>
    <xf fontId="38" numFmtId="0" borderId="0" fillId="36">
      <alignment vertical="bottom" shrinkToFit="0" wrapText="0"/>
    </xf>
    <xf fontId="39" numFmtId="0" borderId="0" fillId="0">
      <alignment vertical="bottom" shrinkToFit="0" wrapText="0"/>
    </xf>
    <xf fontId="40" numFmtId="0" borderId="0" fillId="37">
      <alignment vertical="bottom" shrinkToFit="0" wrapText="0"/>
    </xf>
    <xf fontId="41" numFmtId="0" borderId="13" fillId="0">
      <alignment vertical="bottom" shrinkToFit="0" wrapText="0"/>
    </xf>
    <xf fontId="4" numFmtId="183" borderId="0" fillId="0">
      <alignment vertical="bottom" shrinkToFit="0" wrapText="0"/>
    </xf>
    <xf fontId="4" numFmtId="181" borderId="0" fillId="0">
      <alignment vertical="bottom" shrinkToFit="0" wrapText="0"/>
    </xf>
    <xf fontId="42" numFmtId="0" borderId="14" fillId="38">
      <alignment vertical="bottom" shrinkToFit="0" wrapText="0"/>
    </xf>
    <xf fontId="43" numFmtId="0" borderId="15" fillId="39">
      <alignment vertical="bottom" shrinkToFit="0" wrapText="0"/>
    </xf>
    <xf fontId="44" numFmtId="0" borderId="0" fillId="0">
      <alignment vertical="bottom" shrinkToFit="0" wrapText="0"/>
    </xf>
    <xf fontId="45" numFmtId="0" borderId="0" fillId="0">
      <alignment vertical="bottom" shrinkToFit="0" wrapText="0"/>
    </xf>
    <xf fontId="46" numFmtId="0" borderId="16" fillId="0">
      <alignment vertical="bottom" shrinkToFit="0" wrapText="0"/>
    </xf>
    <xf fontId="4" numFmtId="182" borderId="0" fillId="0">
      <alignment vertical="bottom" shrinkToFit="0" wrapText="0"/>
    </xf>
    <xf fontId="4" numFmtId="180" borderId="0" fillId="0">
      <alignment vertical="bottom" shrinkToFit="0" wrapText="0"/>
    </xf>
    <xf fontId="47" numFmtId="0" borderId="0" fillId="40">
      <alignment vertical="bottom" shrinkToFit="0" wrapText="0"/>
    </xf>
    <xf fontId="48" numFmtId="0" borderId="17" fillId="38">
      <alignment vertical="bottom" shrinkToFit="0" wrapText="0"/>
    </xf>
    <xf fontId="49" numFmtId="0" borderId="14" fillId="41">
      <alignment vertical="bottom" shrinkToFit="0" wrapText="0"/>
    </xf>
    <xf fontId="50" numFmtId="0" borderId="0" fillId="0">
      <alignment vertical="bottom" shrinkToFit="0" wrapText="0"/>
    </xf>
    <xf fontId="33" numFmtId="0" borderId="0" fillId="42">
      <alignment vertical="bottom" shrinkToFit="0" wrapText="0"/>
    </xf>
    <xf fontId="33" numFmtId="0" borderId="0" fillId="43">
      <alignment vertical="bottom" shrinkToFit="0" wrapText="0"/>
    </xf>
    <xf fontId="33" numFmtId="0" borderId="0" fillId="44">
      <alignment vertical="bottom" shrinkToFit="0" wrapText="0"/>
    </xf>
    <xf fontId="33" numFmtId="0" borderId="0" fillId="45">
      <alignment vertical="bottom" shrinkToFit="0" wrapText="0"/>
    </xf>
    <xf fontId="33" numFmtId="0" borderId="0" fillId="46">
      <alignment vertical="bottom" shrinkToFit="0" wrapText="0"/>
    </xf>
    <xf fontId="33" numFmtId="0" borderId="0" fillId="47">
      <alignment vertical="bottom" shrinkToFit="0" wrapText="0"/>
    </xf>
    <xf fontId="4" numFmtId="0" borderId="18" fillId="48">
      <alignment vertical="bottom" shrinkToFit="0" wrapText="0"/>
    </xf>
  </cellStyleXfs>
  <cellXfs count="163">
    <xf fontId="4" numFmtId="1" xfId="0" borderId="0" fillId="0" applyFill="1" applyNumberFormat="1" applyFont="1">
      <alignment horizontal="general" vertical="bottom" shrinkToFit="0" wrapText="0"/>
    </xf>
    <xf fontId="5" numFmtId="1" xfId="0" borderId="0" fillId="0" applyFill="1" applyNumberFormat="1" applyFont="1">
      <alignment horizontal="general" vertical="bottom" shrinkToFit="0" wrapText="0"/>
    </xf>
    <xf fontId="6" numFmtId="184" xfId="0" borderId="0" fillId="0" applyFill="1" applyNumberFormat="1" applyFont="1" applyAlignment="1">
      <alignment horizontal="center" vertical="top" shrinkToFit="0" wrapText="0"/>
    </xf>
    <xf fontId="7" numFmtId="1" xfId="0" borderId="0" fillId="0" applyFill="1" applyNumberFormat="1" applyFont="1" applyAlignment="1">
      <alignment horizontal="center" vertical="bottom" shrinkToFit="0" wrapText="0"/>
    </xf>
    <xf fontId="8" numFmtId="1" xfId="0" borderId="0" fillId="0" applyFill="1" applyNumberFormat="1" applyFont="1" applyAlignment="1">
      <alignment horizontal="general" vertical="center" shrinkToFit="0" wrapText="0"/>
    </xf>
    <xf fontId="9" numFmtId="1" xfId="0" borderId="0" fillId="0" applyFill="1" applyNumberFormat="1" applyFont="1" applyAlignment="1">
      <alignment horizontal="center" vertical="bottom" shrinkToFit="0" wrapText="0"/>
    </xf>
    <xf fontId="9" numFmtId="1" xfId="0" borderId="0" fillId="0" applyFill="1" applyNumberFormat="1" applyFont="1" applyAlignment="1">
      <alignment horizontal="center" vertical="center" shrinkToFit="0" wrapText="0"/>
    </xf>
    <xf fontId="10" numFmtId="0" xfId="0" borderId="0" fillId="0" applyFill="1" applyNumberFormat="1" applyFont="1">
      <alignment horizontal="general" vertical="bottom" shrinkToFit="0" wrapText="0"/>
    </xf>
    <xf fontId="11" numFmtId="0" xfId="0" borderId="0" fillId="0" applyFill="1" applyNumberFormat="1" applyFont="1" applyAlignment="1">
      <alignment horizontal="right" vertical="center" shrinkToFit="0" wrapText="0"/>
    </xf>
    <xf fontId="11" numFmtId="0" xfId="0" borderId="0" fillId="0" applyFill="1" applyBorder="1" applyNumberFormat="1" applyFont="1" applyAlignment="1">
      <alignment horizontal="left" vertical="center" shrinkToFit="0" wrapText="0"/>
    </xf>
    <xf fontId="11" numFmtId="0" xfId="0" borderId="0" fillId="0" applyFill="1" applyBorder="1" applyNumberFormat="1" applyFont="1" applyAlignment="1">
      <alignment horizontal="left" vertical="bottom" shrinkToFit="0" wrapText="0"/>
    </xf>
    <xf fontId="11" numFmtId="0" xfId="0" borderId="0" fillId="0" applyFill="1" applyNumberFormat="1" applyFont="1">
      <alignment horizontal="general" vertical="bottom" shrinkToFit="0" wrapText="0"/>
    </xf>
    <xf fontId="11" numFmtId="0" xfId="0" borderId="19" fillId="0" applyFill="1" applyBorder="1" applyNumberFormat="1" applyFont="1" applyAlignment="1">
      <alignment horizontal="center" vertical="center" shrinkToFit="0" wrapText="0"/>
    </xf>
    <xf fontId="11" numFmtId="4" xfId="0" borderId="19" fillId="0" applyFill="1" applyBorder="1" applyNumberFormat="1" applyFont="1" applyAlignment="1">
      <alignment horizontal="center" vertical="center" shrinkToFit="0" wrapText="0"/>
    </xf>
    <xf fontId="11" numFmtId="0" xfId="0" borderId="20" fillId="0" applyFill="1" applyBorder="1" applyNumberFormat="1" applyFont="1" applyAlignment="1">
      <alignment horizontal="general" vertical="center" shrinkToFit="0" wrapText="0"/>
    </xf>
    <xf fontId="11" numFmtId="185" xfId="0" borderId="20" fillId="0" applyFill="1" applyBorder="1" applyNumberFormat="1" applyFont="1" applyAlignment="1">
      <alignment horizontal="general" vertical="center" shrinkToFit="0" wrapText="1"/>
    </xf>
    <xf fontId="11" numFmtId="185" xfId="0" borderId="21" fillId="0" applyFill="1" applyBorder="1" applyNumberFormat="1" applyFont="1" applyAlignment="1">
      <alignment horizontal="general" vertical="center" shrinkToFit="0" wrapText="1"/>
    </xf>
    <xf fontId="11" numFmtId="0" xfId="0" borderId="22" fillId="0" applyFill="1" applyBorder="1" applyNumberFormat="1" applyFont="1" applyAlignment="1">
      <alignment horizontal="general" vertical="center" shrinkToFit="0" wrapText="0"/>
    </xf>
    <xf fontId="11" numFmtId="0" xfId="0" borderId="23" fillId="0" applyFill="1" applyBorder="1" applyNumberFormat="1" applyFont="1" applyAlignment="1">
      <alignment horizontal="general" vertical="center" shrinkToFit="0" wrapText="0"/>
    </xf>
    <xf fontId="11" numFmtId="185" xfId="0" borderId="19" fillId="0" applyFill="1" applyBorder="1" applyNumberFormat="1" applyFont="1" applyAlignment="1">
      <alignment horizontal="general" vertical="center" shrinkToFit="0" wrapText="1"/>
    </xf>
    <xf fontId="11" numFmtId="1" xfId="0" borderId="20" fillId="0" applyFill="1" applyBorder="1" applyNumberFormat="1" applyFont="1" applyAlignment="1">
      <alignment horizontal="general" vertical="center" shrinkToFit="0" wrapText="0"/>
    </xf>
    <xf fontId="11" numFmtId="0" xfId="0" borderId="21" fillId="0" applyFill="1" applyBorder="1" applyNumberFormat="1" applyFont="1" applyAlignment="1">
      <alignment horizontal="general" vertical="center" shrinkToFit="0" wrapText="0"/>
    </xf>
    <xf fontId="11" numFmtId="0" xfId="0" borderId="24" fillId="0" applyFill="1" applyBorder="1" applyNumberFormat="1" applyFont="1" applyAlignment="1">
      <alignment horizontal="general" vertical="center" shrinkToFit="0" wrapText="0"/>
    </xf>
    <xf fontId="11" numFmtId="185" xfId="0" borderId="24" fillId="0" applyFill="1" applyBorder="1" applyNumberFormat="1" applyFont="1" applyAlignment="1">
      <alignment horizontal="general" vertical="center" shrinkToFit="0" wrapText="1"/>
    </xf>
    <xf fontId="11" numFmtId="185" xfId="0" borderId="24" fillId="0" applyFill="1" applyBorder="1" applyNumberFormat="1" applyFont="1" applyAlignment="1">
      <alignment horizontal="general" vertical="center" shrinkToFit="0" wrapText="1"/>
    </xf>
    <xf fontId="11" numFmtId="0" xfId="0" borderId="24" fillId="0" applyFill="1" applyBorder="1" applyNumberFormat="1" applyFont="1" applyAlignment="1">
      <alignment horizontal="center" vertical="center" shrinkToFit="0" wrapText="0"/>
    </xf>
    <xf fontId="11" numFmtId="0" xfId="0" borderId="19" fillId="0" applyFill="1" applyBorder="1" applyNumberFormat="1" applyFont="1" applyAlignment="1">
      <alignment horizontal="general" vertical="center" shrinkToFit="0" wrapText="0"/>
    </xf>
    <xf fontId="11" numFmtId="185" xfId="0" borderId="19" fillId="0" applyFill="1" applyBorder="1" applyNumberFormat="1" applyFont="1" applyAlignment="1">
      <alignment horizontal="right" vertical="center" shrinkToFit="0" wrapText="1"/>
    </xf>
    <xf fontId="11" numFmtId="185" xfId="0" borderId="19" fillId="0" applyFill="1" applyBorder="1" applyNumberFormat="1" applyFont="1" applyAlignment="1">
      <alignment horizontal="general" vertical="center" shrinkToFit="0" wrapText="1"/>
    </xf>
    <xf fontId="11" numFmtId="0" xfId="0" borderId="20" fillId="0" applyFill="1" applyBorder="1" applyNumberFormat="1" applyFont="1" applyAlignment="1">
      <alignment horizontal="center" vertical="center" shrinkToFit="0" wrapText="0"/>
    </xf>
    <xf fontId="11" numFmtId="185" xfId="0" borderId="20" fillId="0" applyFill="1" applyBorder="1" applyNumberFormat="1" applyFont="1" applyAlignment="1">
      <alignment horizontal="right" vertical="center" shrinkToFit="0" wrapText="1"/>
    </xf>
    <xf fontId="11" numFmtId="185" xfId="0" borderId="20" fillId="0" applyFill="1" applyBorder="1" applyNumberFormat="1" applyFont="1" applyAlignment="1">
      <alignment horizontal="general" vertical="center" shrinkToFit="0" wrapText="1"/>
    </xf>
    <xf fontId="13" numFmtId="0" xfId="0" borderId="0" fillId="0" applyFill="1" applyNumberFormat="1" applyFont="1" applyAlignment="1">
      <alignment horizontal="center" vertical="bottom" shrinkToFit="0" wrapText="0"/>
    </xf>
    <xf fontId="14" numFmtId="0" xfId="0" borderId="0" fillId="0" applyFill="1" applyNumberFormat="1" applyFont="1">
      <alignment horizontal="general" vertical="bottom" shrinkToFit="0" wrapText="0"/>
    </xf>
    <xf fontId="10" numFmtId="0" xfId="0" borderId="0" fillId="0" applyFill="1" applyNumberFormat="1" applyFont="1" applyAlignment="1">
      <alignment horizontal="center" vertical="bottom" shrinkToFit="0" wrapText="0"/>
    </xf>
    <xf fontId="8" numFmtId="0" xfId="0" borderId="0" fillId="0" applyFill="1" applyNumberFormat="1" applyFont="1">
      <alignment horizontal="general" vertical="bottom" shrinkToFit="0" wrapText="0"/>
    </xf>
    <xf fontId="8" numFmtId="0" xfId="0" borderId="0" fillId="33" applyFill="1" applyNumberFormat="1" applyFont="1">
      <alignment horizontal="general" vertical="bottom" shrinkToFit="0" wrapText="0"/>
    </xf>
    <xf fontId="10" numFmtId="0" xfId="0" borderId="0" fillId="33" applyFill="1" applyNumberFormat="1" applyFont="1">
      <alignment horizontal="general" vertical="bottom" shrinkToFit="0" wrapText="0"/>
    </xf>
    <xf fontId="8" numFmtId="0" xfId="0" borderId="0" fillId="33" applyFill="1" applyNumberFormat="1" applyFont="1" applyAlignment="1">
      <alignment horizontal="right" vertical="center" shrinkToFit="0" wrapText="0"/>
    </xf>
    <xf fontId="8" numFmtId="0" xfId="0" borderId="0" fillId="0" applyFill="1" applyBorder="1" applyNumberFormat="1" applyFont="1" applyAlignment="1">
      <alignment horizontal="left" vertical="center" shrinkToFit="0" wrapText="0"/>
    </xf>
    <xf fontId="8" numFmtId="0" xfId="0" borderId="0" fillId="0" applyFill="1" applyBorder="1" applyNumberFormat="1" applyFont="1" applyAlignment="1">
      <alignment horizontal="left" vertical="bottom" shrinkToFit="0" wrapText="0"/>
    </xf>
    <xf fontId="8" numFmtId="0" xfId="0" borderId="0" fillId="0" applyFill="1" applyNumberFormat="1" applyFont="1" applyAlignment="1">
      <alignment horizontal="general" vertical="bottom" shrinkToFit="0" wrapText="0"/>
    </xf>
    <xf fontId="8" numFmtId="0" xfId="0" borderId="0" fillId="33" applyFill="1" applyNumberFormat="1" applyFont="1" applyAlignment="1">
      <alignment horizontal="general" vertical="bottom" shrinkToFit="0" wrapText="0"/>
    </xf>
    <xf fontId="4" numFmtId="0" xfId="0" borderId="0" fillId="33" applyFill="1" applyNumberFormat="1" applyFont="1">
      <alignment horizontal="general" vertical="bottom" shrinkToFit="0" wrapText="0"/>
    </xf>
    <xf fontId="8" numFmtId="0" xfId="0" borderId="20" fillId="0" applyFill="1" applyBorder="1" applyNumberFormat="1" applyFont="1" applyAlignment="1">
      <alignment horizontal="center" vertical="center" shrinkToFit="0" wrapText="1"/>
    </xf>
    <xf fontId="8" numFmtId="0" xfId="0" borderId="25" fillId="0" applyFill="1" applyBorder="1" applyNumberFormat="1" applyFont="1" applyAlignment="1">
      <alignment horizontal="center" vertical="center" shrinkToFit="0" wrapText="1"/>
    </xf>
    <xf fontId="8" numFmtId="0" xfId="0" borderId="25" fillId="33" applyFill="1" applyBorder="1" applyNumberFormat="1" applyFont="1" applyAlignment="1">
      <alignment horizontal="center" vertical="center" shrinkToFit="0" wrapText="1"/>
    </xf>
    <xf fontId="8" numFmtId="0" xfId="0" borderId="26" fillId="0" applyFill="1" applyBorder="1" applyNumberFormat="1" applyFont="1" applyAlignment="1">
      <alignment horizontal="center" vertical="center" shrinkToFit="0" wrapText="1"/>
    </xf>
    <xf fontId="8" numFmtId="0" xfId="0" borderId="27" fillId="0" applyFill="1" applyBorder="1" applyNumberFormat="1" applyFont="1" applyAlignment="1">
      <alignment horizontal="center" vertical="center" shrinkToFit="0" wrapText="1"/>
    </xf>
    <xf fontId="8" numFmtId="0" xfId="0" borderId="21" fillId="0" applyFill="1" applyBorder="1" applyNumberFormat="1" applyFont="1" applyAlignment="1">
      <alignment horizontal="center" vertical="center" shrinkToFit="0" wrapText="1"/>
    </xf>
    <xf fontId="8" numFmtId="49" xfId="0" borderId="22" fillId="0" applyFill="1" applyBorder="1" applyNumberFormat="1" applyFont="1" applyAlignment="1">
      <alignment horizontal="general" vertical="center" shrinkToFit="0" wrapText="1"/>
    </xf>
    <xf fontId="8" numFmtId="185" xfId="0" borderId="22" fillId="0" applyFill="1" applyBorder="1" applyNumberFormat="1" applyFont="1" applyAlignment="1">
      <alignment horizontal="general" vertical="center" shrinkToFit="0" wrapText="1"/>
    </xf>
    <xf fontId="8" numFmtId="185" xfId="0" borderId="20" fillId="0" applyFill="1" applyBorder="1" applyNumberFormat="1" applyFont="1" applyAlignment="1">
      <alignment horizontal="general" vertical="center" shrinkToFit="0" wrapText="1"/>
    </xf>
    <xf fontId="8" numFmtId="185" xfId="0" borderId="28" fillId="0" applyFill="1" applyBorder="1" applyNumberFormat="1" applyFont="1" applyAlignment="1">
      <alignment horizontal="general" vertical="center" shrinkToFit="0" wrapText="1"/>
    </xf>
    <xf fontId="11" numFmtId="0" xfId="0" borderId="0" fillId="33" applyFill="1" applyNumberFormat="1" applyFont="1">
      <alignment horizontal="general" vertical="bottom" shrinkToFit="0" wrapText="0"/>
    </xf>
    <xf fontId="11" numFmtId="0" xfId="0" borderId="0" fillId="33" applyFill="1" applyNumberFormat="1" applyFont="1" applyAlignment="1">
      <alignment horizontal="right" vertical="center" shrinkToFit="0" wrapText="0"/>
    </xf>
    <xf fontId="11" numFmtId="0" xfId="0" borderId="0" fillId="33" applyFill="1" applyNumberFormat="1" applyFont="1" applyAlignment="1">
      <alignment horizontal="general" vertical="bottom" shrinkToFit="0" wrapText="0"/>
    </xf>
    <xf fontId="11" numFmtId="0" xfId="0" borderId="25" fillId="33" applyFill="1" applyBorder="1" applyNumberFormat="1" applyFont="1" applyAlignment="1">
      <alignment horizontal="center" vertical="center" shrinkToFit="0" wrapText="1"/>
    </xf>
    <xf fontId="11" numFmtId="0" xfId="0" borderId="26" fillId="0" applyFill="1" applyBorder="1" applyNumberFormat="1" applyFont="1" applyAlignment="1">
      <alignment horizontal="center" vertical="center" shrinkToFit="0" wrapText="1"/>
    </xf>
    <xf fontId="11" numFmtId="49" xfId="0" borderId="22" fillId="0" applyFill="1" applyBorder="1" applyNumberFormat="1" applyFont="1" applyAlignment="1">
      <alignment horizontal="general" vertical="center" shrinkToFit="0" wrapText="1"/>
    </xf>
    <xf fontId="11" numFmtId="49" xfId="0" borderId="29" fillId="0" applyFill="1" applyBorder="1" applyNumberFormat="1" applyFont="1" applyAlignment="1">
      <alignment horizontal="general" vertical="center" shrinkToFit="0" wrapText="1"/>
    </xf>
    <xf fontId="11" numFmtId="185" xfId="0" borderId="29" fillId="0" applyFill="1" applyBorder="1" applyNumberFormat="1" applyFont="1" applyAlignment="1">
      <alignment horizontal="general" vertical="center" shrinkToFit="0" wrapText="1"/>
    </xf>
    <xf fontId="11" numFmtId="0" xfId="0" borderId="25" fillId="0" applyFill="1" applyBorder="1" applyNumberFormat="1" applyFont="1" applyAlignment="1">
      <alignment horizontal="center" vertical="center" shrinkToFit="0" wrapText="0"/>
    </xf>
    <xf fontId="11" numFmtId="4" xfId="0" borderId="25" fillId="0" applyFill="1" applyBorder="1" applyNumberFormat="1" applyFont="1" applyAlignment="1">
      <alignment horizontal="center" vertical="center" shrinkToFit="0" wrapText="0"/>
    </xf>
    <xf fontId="8" numFmtId="0" xfId="0" borderId="23" fillId="0" applyFill="1" applyBorder="1" applyNumberFormat="1" applyFont="1" applyAlignment="1">
      <alignment horizontal="general" vertical="center" shrinkToFit="0" wrapText="0"/>
    </xf>
    <xf fontId="11" numFmtId="185" xfId="0" borderId="27" fillId="0" applyFill="1" applyBorder="1" applyNumberFormat="1" applyFont="1" applyAlignment="1">
      <alignment horizontal="general" vertical="center" shrinkToFit="0" wrapText="1"/>
    </xf>
    <xf fontId="11" numFmtId="185" xfId="0" borderId="26" fillId="0" applyFill="1" applyBorder="1" applyNumberFormat="1" applyFont="1" applyAlignment="1">
      <alignment horizontal="general" vertical="center" shrinkToFit="0" wrapText="1"/>
    </xf>
    <xf fontId="11" numFmtId="185" xfId="0" borderId="25" fillId="0" applyFill="1" applyBorder="1" applyNumberFormat="1" applyFont="1" applyAlignment="1">
      <alignment horizontal="general" vertical="center" shrinkToFit="0" wrapText="1"/>
    </xf>
    <xf fontId="8" numFmtId="0" xfId="0" borderId="20" fillId="0" applyFill="1" applyBorder="1" applyNumberFormat="1" applyFont="1" applyAlignment="1">
      <alignment horizontal="general" vertical="center" shrinkToFit="0" wrapText="0"/>
    </xf>
    <xf fontId="8" numFmtId="0" xfId="0" borderId="21" fillId="0" applyFill="1" applyBorder="1" applyNumberFormat="1" applyFont="1" applyAlignment="1">
      <alignment horizontal="general" vertical="center" shrinkToFit="0" wrapText="0"/>
    </xf>
    <xf fontId="11" numFmtId="1" xfId="0" borderId="22" fillId="0" applyFill="1" applyBorder="1" applyNumberFormat="1" applyFont="1" applyAlignment="1">
      <alignment horizontal="general" vertical="center" shrinkToFit="0" wrapText="0"/>
    </xf>
    <xf fontId="8" numFmtId="0" xfId="0" borderId="24" fillId="0" applyFill="1" applyBorder="1" applyNumberFormat="1" applyFont="1" applyAlignment="1">
      <alignment horizontal="general" vertical="center" shrinkToFit="0" wrapText="0"/>
    </xf>
    <xf fontId="8" numFmtId="0" xfId="0" borderId="30" fillId="0" applyFill="1" applyBorder="1" applyNumberFormat="1" applyFont="1" applyAlignment="1">
      <alignment horizontal="general" vertical="center" shrinkToFit="0" wrapText="0"/>
    </xf>
    <xf fontId="11" numFmtId="185" xfId="0" borderId="30" fillId="0" applyFill="1" applyBorder="1" applyNumberFormat="1" applyFont="1" applyAlignment="1">
      <alignment horizontal="general" vertical="center" shrinkToFit="0" wrapText="1"/>
    </xf>
    <xf fontId="8" numFmtId="0" xfId="0" borderId="31" fillId="0" applyFill="1" applyBorder="1" applyNumberFormat="1" applyFont="1" applyAlignment="1">
      <alignment horizontal="general" vertical="center" shrinkToFit="0" wrapText="0"/>
    </xf>
    <xf fontId="11" numFmtId="185" xfId="0" borderId="31" fillId="0" applyFill="1" applyBorder="1" applyNumberFormat="1" applyFont="1" applyAlignment="1">
      <alignment horizontal="general" vertical="center" shrinkToFit="0" wrapText="1"/>
    </xf>
    <xf fontId="8" numFmtId="0" xfId="0" borderId="24" fillId="0" applyFill="1" applyBorder="1" applyNumberFormat="1" applyFont="1" applyAlignment="1">
      <alignment horizontal="general" vertical="center" shrinkToFit="0" wrapText="0"/>
    </xf>
    <xf fontId="11" numFmtId="185" xfId="0" borderId="24" fillId="0" applyFill="1" applyBorder="1" applyNumberFormat="1" applyFont="1" applyAlignment="1">
      <alignment horizontal="right" vertical="center" shrinkToFit="0" wrapText="1"/>
    </xf>
    <xf fontId="8" numFmtId="0" xfId="0" borderId="0" fillId="33" applyFill="1" applyNumberFormat="1" applyFont="1" applyAlignment="1">
      <alignment horizontal="right" vertical="center" shrinkToFit="0" wrapText="0"/>
    </xf>
    <xf fontId="4" numFmtId="0" xfId="0" borderId="0" fillId="33" applyFill="1" applyNumberFormat="1" applyFont="1" applyAlignment="1">
      <alignment horizontal="general" vertical="bottom" shrinkToFit="0" wrapText="0"/>
    </xf>
    <xf fontId="8" numFmtId="0" xfId="0" borderId="25" fillId="0" applyFill="1" applyBorder="1" applyNumberFormat="1" applyFont="1" applyAlignment="1">
      <alignment horizontal="center" vertical="center" shrinkToFit="0" wrapText="1"/>
    </xf>
    <xf fontId="8" numFmtId="0" xfId="0" borderId="32" fillId="0" applyFill="1" applyBorder="1" applyNumberFormat="1" applyFont="1" applyAlignment="1">
      <alignment horizontal="center" vertical="center" shrinkToFit="0" wrapText="1"/>
    </xf>
    <xf fontId="8" numFmtId="0" xfId="0" borderId="25" fillId="33" applyFill="1" applyBorder="1" applyNumberFormat="1" applyFont="1" applyAlignment="1">
      <alignment horizontal="center" vertical="center" shrinkToFit="0" wrapText="1"/>
    </xf>
    <xf fontId="8" numFmtId="0" xfId="0" borderId="26" fillId="0" applyFill="1" applyBorder="1" applyNumberFormat="1" applyFont="1" applyAlignment="1">
      <alignment horizontal="center" vertical="center" shrinkToFit="0" wrapText="1"/>
    </xf>
    <xf fontId="8" numFmtId="0" xfId="0" borderId="33" fillId="0" applyFill="1" applyBorder="1" applyNumberFormat="1" applyFont="1" applyAlignment="1">
      <alignment horizontal="center" vertical="center" shrinkToFit="0" wrapText="1"/>
    </xf>
    <xf fontId="8" numFmtId="0" xfId="0" borderId="34" fillId="0" applyFill="1" applyBorder="1" applyNumberFormat="1" applyFont="1" applyAlignment="1">
      <alignment horizontal="left" vertical="center" shrinkToFit="0" wrapText="0"/>
    </xf>
    <xf fontId="8" numFmtId="0" xfId="0" borderId="34" fillId="0" applyFill="1" applyBorder="1" applyNumberFormat="1" applyFont="1" applyAlignment="1">
      <alignment horizontal="left" vertical="bottom" shrinkToFit="0" wrapText="0"/>
    </xf>
    <xf fontId="8" numFmtId="49" xfId="0" borderId="20" fillId="0" applyFill="1" applyBorder="1" applyNumberFormat="1" applyFont="1" applyAlignment="1">
      <alignment horizontal="general" vertical="center" shrinkToFit="0" wrapText="1"/>
    </xf>
    <xf fontId="8" numFmtId="4" xfId="0" borderId="22" fillId="0" applyFill="1" applyBorder="1" applyNumberFormat="1" applyFont="1" applyAlignment="1">
      <alignment horizontal="general" vertical="center" shrinkToFit="0" wrapText="1"/>
    </xf>
    <xf fontId="8" numFmtId="4" xfId="0" borderId="20" fillId="0" applyFill="1" applyBorder="1" applyNumberFormat="1" applyFont="1" applyAlignment="1">
      <alignment horizontal="general" vertical="center" shrinkToFit="0" wrapText="1"/>
    </xf>
    <xf fontId="11" numFmtId="0" xfId="0" borderId="0" fillId="0" applyFill="1" applyNumberFormat="1" applyFont="1" applyAlignment="1">
      <alignment horizontal="centerContinuous" vertical="center" shrinkToFit="0" wrapText="0"/>
    </xf>
    <xf fontId="8" numFmtId="49" xfId="0" borderId="28" fillId="0" applyFill="1" applyBorder="1" applyNumberFormat="1" applyFont="1" applyAlignment="1">
      <alignment horizontal="general" vertical="center" shrinkToFit="0" wrapText="1"/>
    </xf>
    <xf fontId="8" numFmtId="49" xfId="0" borderId="29" fillId="0" applyFill="1" applyBorder="1" applyNumberFormat="1" applyFont="1" applyAlignment="1">
      <alignment horizontal="general" vertical="center" shrinkToFit="0" wrapText="1"/>
    </xf>
    <xf fontId="8" numFmtId="185" xfId="0" borderId="19" fillId="0" applyFill="1" applyBorder="1" applyNumberFormat="1" applyFont="1" applyAlignment="1">
      <alignment horizontal="general" vertical="center" shrinkToFit="0" wrapText="1"/>
    </xf>
    <xf fontId="8" numFmtId="0" xfId="0" borderId="0" fillId="0" applyFill="1" applyNumberFormat="1" applyFont="1" applyAlignment="1">
      <alignment horizontal="left" vertical="center" shrinkToFit="0" wrapText="0"/>
    </xf>
    <xf fontId="8" numFmtId="0" xfId="0" borderId="0" fillId="0" applyFill="1" applyNumberFormat="1" applyFont="1" applyAlignment="1">
      <alignment horizontal="center" vertical="center" shrinkToFit="0" wrapText="1"/>
    </xf>
    <xf fontId="8" numFmtId="185" xfId="0" borderId="23" fillId="0" applyFill="1" applyBorder="1" applyNumberFormat="1" applyFont="1" applyAlignment="1">
      <alignment horizontal="general" vertical="center" shrinkToFit="0" wrapText="1"/>
    </xf>
    <xf fontId="8" numFmtId="0" xfId="0" borderId="0" fillId="0" applyFill="1" applyNumberFormat="1" applyFont="1" applyAlignment="1">
      <alignment horizontal="left" vertical="bottom" shrinkToFit="0" wrapText="0"/>
    </xf>
    <xf fontId="12" numFmtId="0" xfId="0" borderId="0" fillId="0" applyFill="1" applyNumberFormat="1" applyFont="1" applyAlignment="1">
      <alignment horizontal="center" vertical="center" shrinkToFit="0" wrapText="0"/>
    </xf>
    <xf fontId="11" numFmtId="0" xfId="0" borderId="35" fillId="0" applyFill="1" applyBorder="1" applyNumberFormat="1" applyFont="1" applyAlignment="1">
      <alignment horizontal="center" vertical="center" shrinkToFit="0" wrapText="0"/>
    </xf>
    <xf fontId="11" numFmtId="0" xfId="0" borderId="36" fillId="0" applyFill="1" applyBorder="1" applyNumberFormat="1" applyFont="1" applyAlignment="1">
      <alignment horizontal="center" vertical="center" shrinkToFit="0" wrapText="0"/>
    </xf>
    <xf fontId="8" numFmtId="0" xfId="0" borderId="23" fillId="0" applyFill="1" applyBorder="1" applyNumberFormat="1" applyFont="1" applyAlignment="1">
      <alignment horizontal="center" vertical="center" shrinkToFit="0" wrapText="1"/>
    </xf>
    <xf fontId="8" numFmtId="0" xfId="0" borderId="20" fillId="0" applyFill="1" applyBorder="1" applyNumberFormat="1" applyFont="1" applyAlignment="1">
      <alignment horizontal="center" vertical="center" shrinkToFit="0" wrapText="1"/>
    </xf>
    <xf fontId="8" numFmtId="0" xfId="0" borderId="21" fillId="0" applyFill="1" applyBorder="1" applyNumberFormat="1" applyFont="1" applyAlignment="1">
      <alignment horizontal="center" vertical="center" shrinkToFit="0" wrapText="1"/>
    </xf>
    <xf fontId="8" numFmtId="0" xfId="0" borderId="34" fillId="0" applyFill="1" applyBorder="1" applyNumberFormat="1" applyFont="1" applyAlignment="1">
      <alignment horizontal="center" vertical="center" shrinkToFit="0" wrapText="1"/>
    </xf>
    <xf fontId="8" numFmtId="0" xfId="0" borderId="27" fillId="0" applyFill="1" applyBorder="1" applyNumberFormat="1" applyFont="1" applyAlignment="1">
      <alignment horizontal="center" vertical="center" shrinkToFit="0" wrapText="1"/>
    </xf>
    <xf fontId="8" numFmtId="0" xfId="0" borderId="35" fillId="0" applyFill="1" applyBorder="1" applyNumberFormat="1" applyFont="1" applyAlignment="1">
      <alignment horizontal="center" vertical="center" shrinkToFit="0" wrapText="0"/>
    </xf>
    <xf fontId="8" numFmtId="0" xfId="0" borderId="37" fillId="0" applyFill="1" applyBorder="1" applyNumberFormat="1" applyFont="1" applyAlignment="1">
      <alignment horizontal="center" vertical="center" shrinkToFit="0" wrapText="0"/>
    </xf>
    <xf fontId="8" numFmtId="0" xfId="0" borderId="36" fillId="0" applyFill="1" applyBorder="1" applyNumberFormat="1" applyFont="1" applyAlignment="1">
      <alignment horizontal="center" vertical="center" shrinkToFit="0" wrapText="0"/>
    </xf>
    <xf fontId="8" numFmtId="186" xfId="0" borderId="20" fillId="0" applyFill="1" applyBorder="1" applyNumberFormat="1" applyFont="1" applyAlignment="1">
      <alignment horizontal="center" vertical="center" shrinkToFit="0" wrapText="1"/>
    </xf>
    <xf fontId="8" numFmtId="186" xfId="0" borderId="21" fillId="0" applyFill="1" applyBorder="1" applyNumberFormat="1" applyFont="1" applyAlignment="1">
      <alignment horizontal="center" vertical="center" shrinkToFit="0" wrapText="1"/>
    </xf>
    <xf fontId="8" numFmtId="0" xfId="0" borderId="19" fillId="0" applyFill="1" applyBorder="1" applyNumberFormat="1" applyFont="1" applyAlignment="1">
      <alignment horizontal="center" vertical="center" shrinkToFit="0" wrapText="1"/>
    </xf>
    <xf fontId="8" numFmtId="0" xfId="0" borderId="20" fillId="0" applyFill="1" applyBorder="1" applyNumberFormat="1" applyFont="1" applyAlignment="1">
      <alignment horizontal="center" vertical="center" shrinkToFit="0" wrapText="0"/>
    </xf>
    <xf fontId="8" numFmtId="0" xfId="0" borderId="21" fillId="0" applyFill="1" applyBorder="1" applyNumberFormat="1" applyFont="1" applyAlignment="1">
      <alignment horizontal="center" vertical="center" shrinkToFit="0" wrapText="0"/>
    </xf>
    <xf fontId="8" numFmtId="0" xfId="0" borderId="22" fillId="33" applyFill="1" applyBorder="1" applyNumberFormat="1" applyFont="1" applyAlignment="1">
      <alignment horizontal="center" vertical="center" shrinkToFit="0" wrapText="1"/>
    </xf>
    <xf fontId="8" numFmtId="0" xfId="0" borderId="20" fillId="33" applyFill="1" applyBorder="1" applyNumberFormat="1" applyFont="1" applyAlignment="1">
      <alignment horizontal="center" vertical="center" shrinkToFit="0" wrapText="1"/>
    </xf>
    <xf fontId="8" numFmtId="0" xfId="0" borderId="21" fillId="33" applyFill="1" applyBorder="1" applyNumberFormat="1" applyFont="1" applyAlignment="1">
      <alignment horizontal="center" vertical="center" shrinkToFit="0" wrapText="1"/>
    </xf>
    <xf fontId="4" numFmtId="1" xfId="0" borderId="35" fillId="0" applyFill="1" applyBorder="1" applyNumberFormat="1" applyFont="1" applyAlignment="1">
      <alignment horizontal="center" vertical="center" shrinkToFit="0" wrapText="0"/>
    </xf>
    <xf fontId="4" numFmtId="1" xfId="0" borderId="37" fillId="0" applyFill="1" applyBorder="1" applyNumberFormat="1" applyFont="1" applyAlignment="1">
      <alignment horizontal="center" vertical="center" shrinkToFit="0" wrapText="0"/>
    </xf>
    <xf fontId="4" numFmtId="1" xfId="0" borderId="36" fillId="0" applyFill="1" applyBorder="1" applyNumberFormat="1" applyFont="1" applyAlignment="1">
      <alignment horizontal="center" vertical="center" shrinkToFit="0" wrapText="0"/>
    </xf>
    <xf fontId="8" numFmtId="0" xfId="0" borderId="29" fillId="0" applyFill="1" applyBorder="1" applyNumberFormat="1" applyFont="1" applyAlignment="1">
      <alignment horizontal="center" vertical="center" shrinkToFit="0" wrapText="1"/>
    </xf>
    <xf fontId="11" numFmtId="0" xfId="0" borderId="20" fillId="0" applyFill="1" applyBorder="1" applyNumberFormat="1" applyFont="1" applyAlignment="1">
      <alignment horizontal="center" vertical="center" shrinkToFit="0" wrapText="1"/>
    </xf>
    <xf fontId="11" numFmtId="0" xfId="0" borderId="34" fillId="0" applyFill="1" applyBorder="1" applyNumberFormat="1" applyFont="1" applyAlignment="1">
      <alignment horizontal="center" vertical="center" shrinkToFit="0" wrapText="1"/>
    </xf>
    <xf fontId="11" numFmtId="0" xfId="0" borderId="28" fillId="0" applyFill="1" applyBorder="1" applyNumberFormat="1" applyFont="1" applyAlignment="1">
      <alignment horizontal="center" vertical="center" shrinkToFit="0" wrapText="1"/>
    </xf>
    <xf fontId="11" numFmtId="0" xfId="0" borderId="38" fillId="0" applyFill="1" applyBorder="1" applyNumberFormat="1" applyFont="1" applyAlignment="1">
      <alignment horizontal="center" vertical="center" shrinkToFit="0" wrapText="1"/>
    </xf>
    <xf fontId="11" numFmtId="0" xfId="0" borderId="28" fillId="33" applyFill="1" applyBorder="1" applyNumberFormat="1" applyFont="1" applyAlignment="1">
      <alignment horizontal="center" vertical="center" shrinkToFit="0" wrapText="0"/>
    </xf>
    <xf fontId="11" numFmtId="0" xfId="0" borderId="22" fillId="33" applyFill="1" applyBorder="1" applyNumberFormat="1" applyFont="1" applyAlignment="1">
      <alignment horizontal="center" vertical="center" shrinkToFit="0" wrapText="0"/>
    </xf>
    <xf fontId="11" numFmtId="0" xfId="0" borderId="22" fillId="0" applyFill="1" applyBorder="1" applyNumberFormat="1" applyFont="1" applyAlignment="1">
      <alignment horizontal="center" vertical="center" shrinkToFit="0" wrapText="1"/>
    </xf>
    <xf fontId="11" numFmtId="0" xfId="0" borderId="37" fillId="0" applyFill="1" applyBorder="1" applyNumberFormat="1" applyFont="1" applyAlignment="1">
      <alignment horizontal="center" vertical="center" shrinkToFit="0" wrapText="0"/>
    </xf>
    <xf fontId="8" numFmtId="1" xfId="0" borderId="35" fillId="0" applyFill="1" applyBorder="1" applyNumberFormat="1" applyFont="1" applyAlignment="1">
      <alignment horizontal="center" vertical="center" shrinkToFit="0" wrapText="0"/>
    </xf>
    <xf fontId="8" numFmtId="1" xfId="0" borderId="37" fillId="0" applyFill="1" applyBorder="1" applyNumberFormat="1" applyFont="1" applyAlignment="1">
      <alignment horizontal="center" vertical="center" shrinkToFit="0" wrapText="0"/>
    </xf>
    <xf fontId="8" numFmtId="1" xfId="0" borderId="36" fillId="0" applyFill="1" applyBorder="1" applyNumberFormat="1" applyFont="1" applyAlignment="1">
      <alignment horizontal="center" vertical="center" shrinkToFit="0" wrapText="0"/>
    </xf>
    <xf fontId="8" numFmtId="0" xfId="0" borderId="35" fillId="33" applyFill="1" applyBorder="1" applyNumberFormat="1" applyFont="1" applyAlignment="1">
      <alignment horizontal="center" vertical="center" shrinkToFit="0" wrapText="0"/>
    </xf>
    <xf fontId="8" numFmtId="0" xfId="0" borderId="37" fillId="33" applyFill="1" applyBorder="1" applyNumberFormat="1" applyFont="1" applyAlignment="1">
      <alignment horizontal="center" vertical="center" shrinkToFit="0" wrapText="0"/>
    </xf>
    <xf fontId="8" numFmtId="0" xfId="0" borderId="36" fillId="33" applyFill="1" applyBorder="1" applyNumberFormat="1" applyFont="1" applyAlignment="1">
      <alignment horizontal="center" vertical="center" shrinkToFit="0" wrapText="0"/>
    </xf>
    <xf fontId="8" numFmtId="0" xfId="0" borderId="35" fillId="0" applyFill="1" applyBorder="1" applyNumberFormat="1" applyFont="1" applyAlignment="1">
      <alignment horizontal="center" vertical="center" shrinkToFit="0" wrapText="0"/>
    </xf>
    <xf fontId="8" numFmtId="0" xfId="0" borderId="36" fillId="0" applyFill="1" applyBorder="1" applyNumberFormat="1" applyFont="1" applyAlignment="1">
      <alignment horizontal="center" vertical="center" shrinkToFit="0" wrapText="0"/>
    </xf>
    <xf fontId="8" numFmtId="0" xfId="0" borderId="28" fillId="33" applyFill="1" applyBorder="1" applyNumberFormat="1" applyFont="1" applyAlignment="1">
      <alignment horizontal="center" vertical="center" shrinkToFit="0" wrapText="0"/>
    </xf>
    <xf fontId="8" numFmtId="0" xfId="0" borderId="20" fillId="33" applyFill="1" applyBorder="1" applyNumberFormat="1" applyFont="1" applyAlignment="1">
      <alignment horizontal="center" vertical="center" shrinkToFit="0" wrapText="0"/>
    </xf>
    <xf fontId="8" numFmtId="0" xfId="0" borderId="21" fillId="33" applyFill="1" applyBorder="1" applyNumberFormat="1" applyFont="1" applyAlignment="1">
      <alignment horizontal="center" vertical="center" shrinkToFit="0" wrapText="0"/>
    </xf>
    <xf fontId="8" numFmtId="1" xfId="0" borderId="29" fillId="0" applyFill="1" applyBorder="1" applyNumberFormat="1" applyFont="1" applyAlignment="1">
      <alignment horizontal="center" vertical="center" shrinkToFit="0" wrapText="0"/>
    </xf>
    <xf fontId="8" numFmtId="1" xfId="0" borderId="21" fillId="0" applyFill="1" applyBorder="1" applyNumberFormat="1" applyFont="1" applyAlignment="1">
      <alignment horizontal="center" vertical="center" shrinkToFit="0" wrapText="0"/>
    </xf>
    <xf fontId="8" numFmtId="1" xfId="0" borderId="38" fillId="0" applyFill="1" applyBorder="1" applyNumberFormat="1" applyFont="1" applyAlignment="1">
      <alignment horizontal="center" vertical="center" shrinkToFit="0" wrapText="0"/>
    </xf>
    <xf fontId="8" numFmtId="1" xfId="0" borderId="19" fillId="0" applyFill="1" applyBorder="1" applyNumberFormat="1" applyFont="1" applyAlignment="1">
      <alignment horizontal="center" vertical="center" shrinkToFit="0" wrapText="1"/>
    </xf>
    <xf fontId="8" numFmtId="1" xfId="0" borderId="21" fillId="0" applyFill="1" applyBorder="1" applyNumberFormat="1" applyFont="1" applyAlignment="1">
      <alignment horizontal="center" vertical="center" shrinkToFit="0" wrapText="1"/>
    </xf>
    <xf fontId="8" numFmtId="0" xfId="0" borderId="22" fillId="0" applyFill="1" applyBorder="1" applyNumberFormat="1" applyFont="1" applyAlignment="1">
      <alignment horizontal="center" vertical="center" shrinkToFit="0" wrapText="1"/>
    </xf>
    <xf fontId="8" numFmtId="0" xfId="0" borderId="27" fillId="0" applyFill="1" applyBorder="1" applyNumberFormat="1" applyFont="1" applyAlignment="1">
      <alignment horizontal="center" vertical="center" shrinkToFit="0" wrapText="0"/>
    </xf>
    <xf fontId="8" numFmtId="0" xfId="0" borderId="39" fillId="0" applyFill="1" applyBorder="1" applyNumberFormat="1" applyFont="1" applyAlignment="1">
      <alignment horizontal="center" vertical="center" shrinkToFit="0" wrapText="0"/>
    </xf>
    <xf fontId="8" numFmtId="0" xfId="0" borderId="23" fillId="0" applyFill="1" applyBorder="1" applyNumberFormat="1" applyFont="1" applyAlignment="1">
      <alignment horizontal="center" vertical="center" shrinkToFit="0" wrapText="0"/>
    </xf>
    <xf fontId="8" numFmtId="0" xfId="0" borderId="37" fillId="0" applyFill="1" applyBorder="1" applyNumberFormat="1" applyFont="1" applyAlignment="1">
      <alignment horizontal="center" vertical="center" shrinkToFit="0" wrapText="0"/>
    </xf>
    <xf fontId="8" numFmtId="0" xfId="0" borderId="39" fillId="0" applyFill="1" applyBorder="1" applyNumberFormat="1" applyFont="1" applyAlignment="1">
      <alignment horizontal="center" vertical="center" shrinkToFit="0" wrapText="1"/>
    </xf>
    <xf fontId="8" numFmtId="1" xfId="0" borderId="20" fillId="0" applyFill="1" applyBorder="1" applyNumberFormat="1" applyFont="1" applyAlignment="1">
      <alignment horizontal="center" vertical="center" shrinkToFit="0" wrapText="1"/>
    </xf>
    <xf fontId="8" numFmtId="1" xfId="0" borderId="28" fillId="0" applyFill="1" applyBorder="1" applyNumberFormat="1" applyFont="1" applyAlignment="1">
      <alignment horizontal="center" vertical="center" shrinkToFit="0" wrapText="1"/>
    </xf>
    <xf fontId="8" numFmtId="1" xfId="0" borderId="22" fillId="0" applyFill="1" applyBorder="1" applyNumberFormat="1" applyFont="1" applyAlignment="1">
      <alignment horizontal="center" vertical="center" shrinkToFit="0" wrapText="1"/>
    </xf>
    <xf fontId="8" numFmtId="1" xfId="0" borderId="38" fillId="0" applyFill="1" applyBorder="1" applyNumberFormat="1" applyFont="1" applyAlignment="1">
      <alignment horizontal="center" vertical="center" shrinkToFit="0" wrapText="1"/>
    </xf>
    <xf fontId="8" numFmtId="1" xfId="0" borderId="27" fillId="0" applyFill="1" applyBorder="1" applyNumberFormat="1" applyFont="1" applyAlignment="1">
      <alignment horizontal="center" vertical="center" shrinkToFit="0" wrapText="0"/>
    </xf>
    <xf fontId="8" numFmtId="0" xfId="0" borderId="23" fillId="0" applyFill="1" applyBorder="1" applyNumberFormat="1" applyFont="1" applyAlignment="1">
      <alignment horizontal="center" vertical="center" shrinkToFit="0" wrapText="0"/>
    </xf>
    <xf fontId="8" numFmtId="1" xfId="0" borderId="34" fillId="0" applyFill="1" applyBorder="1" applyNumberFormat="1" applyFont="1" applyAlignment="1">
      <alignment horizontal="center" vertical="center" shrinkToFit="0" wrapText="1"/>
    </xf>
    <xf fontId="8" numFmtId="1" xfId="0" borderId="27" fillId="0" applyFill="1" applyBorder="1" applyNumberFormat="1" applyFont="1" applyAlignment="1">
      <alignment horizontal="center" vertical="center" shrinkToFit="0" wrapText="1"/>
    </xf>
    <xf fontId="8" numFmtId="0" xfId="0" borderId="35" fillId="0" applyFill="1" applyBorder="1" applyNumberFormat="1" applyFont="1" applyAlignment="1">
      <alignment horizontal="center" vertical="center" shrinkToFit="0" wrapText="0"/>
    </xf>
    <xf fontId="8" numFmtId="0" xfId="0" borderId="37" fillId="0" applyFill="1" applyBorder="1" applyNumberFormat="1" applyFont="1" applyAlignment="1">
      <alignment horizontal="center" vertical="center" shrinkToFit="0" wrapText="0"/>
    </xf>
    <xf fontId="8" numFmtId="0" xfId="0" borderId="36" fillId="0" applyFill="1" applyBorder="1" applyNumberFormat="1" applyFont="1" applyAlignment="1">
      <alignment horizontal="center" vertical="center" shrinkToFit="0" wrapText="0"/>
    </xf>
    <xf fontId="51" numFmtId="1" xfId="0" borderId="0" fillId="0" applyFill="1" applyNumberFormat="1" applyFont="1">
      <alignment horizontal="general" vertical="bottom" shrinkToFit="0" wrapText="0"/>
    </xf>
  </cellXfs>
  <cellStyles count="131">
    <cellStyle name="20% - Accent1 1" xfId="15"/>
    <cellStyle name="20% - Accent1 1 1" xfId="16"/>
    <cellStyle name="20% - Accent2 1" xfId="17"/>
    <cellStyle name="20% - Accent2 1 1" xfId="18"/>
    <cellStyle name="20% - Accent3 1" xfId="19"/>
    <cellStyle name="20% - Accent3 1 1" xfId="20"/>
    <cellStyle name="20% - Accent4 1" xfId="21"/>
    <cellStyle name="20% - Accent4 1 1" xfId="22"/>
    <cellStyle name="20% - Accent5 1" xfId="23"/>
    <cellStyle name="20% - Accent5 1 1" xfId="24"/>
    <cellStyle name="20% - Accent6 1" xfId="25"/>
    <cellStyle name="20% - Accent6 1 1" xfId="26"/>
    <cellStyle name="20% - 着色 1" builtinId="30" xfId="27"/>
    <cellStyle name="20% - 着色 2" builtinId="34" xfId="28"/>
    <cellStyle name="20% - 着色 3" builtinId="38" xfId="29"/>
    <cellStyle name="20% - 着色 4" builtinId="42" xfId="30"/>
    <cellStyle name="20% - 着色 5" builtinId="46" xfId="31"/>
    <cellStyle name="20% - 着色 6" builtinId="50" xfId="32"/>
    <cellStyle name="40% - Accent1 1" xfId="33"/>
    <cellStyle name="40% - Accent1 1 1" xfId="34"/>
    <cellStyle name="40% - Accent2 1" xfId="35"/>
    <cellStyle name="40% - Accent2 1 1" xfId="36"/>
    <cellStyle name="40% - Accent3 1" xfId="37"/>
    <cellStyle name="40% - Accent3 1 1" xfId="38"/>
    <cellStyle name="40% - Accent4 1" xfId="39"/>
    <cellStyle name="40% - Accent4 1 1" xfId="40"/>
    <cellStyle name="40% - Accent5 1" xfId="41"/>
    <cellStyle name="40% - Accent5 1 1" xfId="42"/>
    <cellStyle name="40% - Accent6 1" xfId="43"/>
    <cellStyle name="40% - Accent6 1 1" xfId="44"/>
    <cellStyle name="40% - 着色 1" builtinId="31" xfId="45"/>
    <cellStyle name="40% - 着色 2" builtinId="35" xfId="46"/>
    <cellStyle name="40% - 着色 3" builtinId="39" xfId="47"/>
    <cellStyle name="40% - 着色 4" builtinId="43" xfId="48"/>
    <cellStyle name="40% - 着色 5" builtinId="47" xfId="49"/>
    <cellStyle name="40% - 着色 6" builtinId="51" xfId="50"/>
    <cellStyle name="60% - Accent1 1" xfId="51"/>
    <cellStyle name="60% - Accent1 1 1" xfId="52"/>
    <cellStyle name="60% - Accent2 1" xfId="53"/>
    <cellStyle name="60% - Accent2 1 1" xfId="54"/>
    <cellStyle name="60% - Accent3 1" xfId="55"/>
    <cellStyle name="60% - Accent3 1 1" xfId="56"/>
    <cellStyle name="60% - Accent4 1" xfId="57"/>
    <cellStyle name="60% - Accent4 1 1" xfId="58"/>
    <cellStyle name="60% - Accent5 1" xfId="59"/>
    <cellStyle name="60% - Accent5 1 1" xfId="60"/>
    <cellStyle name="60% - Accent6 1" xfId="61"/>
    <cellStyle name="60% - Accent6 1 1" xfId="62"/>
    <cellStyle name="60% - 着色 1" builtinId="32" xfId="63"/>
    <cellStyle name="60% - 着色 2" builtinId="36" xfId="64"/>
    <cellStyle name="60% - 着色 3" builtinId="40" xfId="65"/>
    <cellStyle name="60% - 着色 4" builtinId="44" xfId="66"/>
    <cellStyle name="60% - 着色 5" builtinId="48" xfId="67"/>
    <cellStyle name="60% - 着色 6" builtinId="52" xfId="68"/>
    <cellStyle name="Accent1 1" xfId="69"/>
    <cellStyle name="Accent1 1 1" xfId="70"/>
    <cellStyle name="Accent2 1" xfId="71"/>
    <cellStyle name="Accent2 1 1" xfId="72"/>
    <cellStyle name="Accent3 1" xfId="73"/>
    <cellStyle name="Accent3 1 1" xfId="74"/>
    <cellStyle name="Accent4 1" xfId="75"/>
    <cellStyle name="Accent4 1 1" xfId="76"/>
    <cellStyle name="Accent5 1" xfId="77"/>
    <cellStyle name="Accent5 1 1" xfId="78"/>
    <cellStyle name="Accent6 1" xfId="79"/>
    <cellStyle name="Accent6 1 1" xfId="80"/>
    <cellStyle name="Bad 1" xfId="81"/>
    <cellStyle name="Bad 1 1" xfId="82"/>
    <cellStyle name="Calculation 1" xfId="83"/>
    <cellStyle name="Calculation 1 1" xfId="84"/>
    <cellStyle name="Check Cell 1" xfId="85"/>
    <cellStyle name="Check Cell 1 1" xfId="86"/>
    <cellStyle name="Explanatory Text 1" xfId="87"/>
    <cellStyle name="Explanatory Text 1 1" xfId="88"/>
    <cellStyle name="Good 1" xfId="89"/>
    <cellStyle name="Good 1 1" xfId="90"/>
    <cellStyle name="Heading 1 1" xfId="91"/>
    <cellStyle name="Heading 1 1 1" xfId="92"/>
    <cellStyle name="Heading 2 1" xfId="93"/>
    <cellStyle name="Heading 2 1 1" xfId="94"/>
    <cellStyle name="Heading 3 1" xfId="95"/>
    <cellStyle name="Heading 3 1 1" xfId="96"/>
    <cellStyle name="Heading 4 1" xfId="97"/>
    <cellStyle name="Heading 4 1 1" xfId="98"/>
    <cellStyle name="Input 1" xfId="99"/>
    <cellStyle name="Input 1 1" xfId="100"/>
    <cellStyle name="Linked Cell 1" xfId="101"/>
    <cellStyle name="Linked Cell 1 1" xfId="102"/>
    <cellStyle name="Neutral 1" xfId="103"/>
    <cellStyle name="Neutral 1 1" xfId="104"/>
    <cellStyle name="Note 1" xfId="105"/>
    <cellStyle name="Note 1 1" xfId="106"/>
    <cellStyle name="Output 1" xfId="107"/>
    <cellStyle name="Output 1 1" xfId="108"/>
    <cellStyle name="Title 1" xfId="109"/>
    <cellStyle name="Title 1 1" xfId="110"/>
    <cellStyle name="Total 1" xfId="111"/>
    <cellStyle name="Total 1 1" xfId="112"/>
    <cellStyle name="Warning Text 1" xfId="113"/>
    <cellStyle name="Warning Text 1 1" xfId="114"/>
    <cellStyle name="百分比" builtinId="5" xfId="115"/>
    <cellStyle name="标题" builtinId="15" xfId="116"/>
    <cellStyle name="标题 1" builtinId="16" xfId="117"/>
    <cellStyle name="标题 2" builtinId="17" xfId="118"/>
    <cellStyle name="标题 3" builtinId="18" xfId="119"/>
    <cellStyle name="标题 4" builtinId="19" xfId="120"/>
    <cellStyle name="差" builtinId="27" xfId="121"/>
    <cellStyle name="常规" builtinId="0" xfId="0"/>
    <cellStyle name="超链接" builtinId="8" xfId="122"/>
    <cellStyle name="好" builtinId="26" xfId="123"/>
    <cellStyle name="汇总" builtinId="25" xfId="124"/>
    <cellStyle name="货币" builtinId="4" xfId="125"/>
    <cellStyle name="货币[0]" builtinId="7" xfId="126"/>
    <cellStyle name="计算" builtinId="22" xfId="127"/>
    <cellStyle name="检查单元格" builtinId="23" xfId="128"/>
    <cellStyle name="解释性文本" builtinId="53" xfId="129"/>
    <cellStyle name="警告文本" builtinId="11" xfId="130"/>
    <cellStyle name="链接单元格" builtinId="24" xfId="131"/>
    <cellStyle name="千位分隔" builtinId="3" xfId="132"/>
    <cellStyle name="千位分隔[0]" builtinId="6" xfId="133"/>
    <cellStyle name="适中" builtinId="28" xfId="134"/>
    <cellStyle name="输出" builtinId="21" xfId="135"/>
    <cellStyle name="输入" builtinId="20" xfId="136"/>
    <cellStyle name="已访问的超链接" builtinId="9" xfId="137"/>
    <cellStyle name="着色 1" builtinId="29" xfId="138"/>
    <cellStyle name="着色 2" builtinId="33" xfId="139"/>
    <cellStyle name="着色 3" builtinId="37" xfId="140"/>
    <cellStyle name="着色 4" builtinId="41" xfId="141"/>
    <cellStyle name="着色 5" builtinId="45" xfId="142"/>
    <cellStyle name="着色 6" builtinId="49" xfId="143"/>
    <cellStyle name="注释" builtinId="10" xfId="144"/>
  </cellStyles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"/>
      <rgbColor rgb="FFFFFF"/>
      <rgbColor rgb="FF0000"/>
      <rgbColor rgb="00FF00"/>
      <rgbColor rgb="0000FF"/>
      <rgbColor rgb="FFFF00"/>
      <rgbColor rgb="FF00FF"/>
      <rgbColor rgb="00FFFF"/>
      <rgbColor rgb="800000"/>
      <rgbColor rgb="008000"/>
      <rgbColor rgb="000080"/>
      <rgbColor rgb="808000"/>
      <rgbColor rgb="800080"/>
      <rgbColor rgb="008080"/>
      <rgbColor rgb="C0C0C0"/>
      <rgbColor rgb="808080"/>
      <rgbColor rgb="9999FF"/>
      <rgbColor rgb="993366"/>
      <rgbColor rgb="FFFFCC"/>
      <rgbColor rgb="CCFFFF"/>
      <rgbColor rgb="660066"/>
      <rgbColor rgb="FF8080"/>
      <rgbColor rgb="0066CC"/>
      <rgbColor rgb="CCCCFF"/>
      <rgbColor rgb="000080"/>
      <rgbColor rgb="FF00FF"/>
      <rgbColor rgb="FFFF00"/>
      <rgbColor rgb="00FFFF"/>
      <rgbColor rgb="800080"/>
      <rgbColor rgb="800000"/>
      <rgbColor rgb="008080"/>
      <rgbColor rgb="0000FF"/>
      <rgbColor rgb="00CCFF"/>
      <rgbColor rgb="CCFFFF"/>
      <rgbColor rgb="CCFFCC"/>
      <rgbColor rgb="FFFF99"/>
      <rgbColor rgb="99CCFF"/>
      <rgbColor rgb="FF99CC"/>
      <rgbColor rgb="CC99FF"/>
      <rgbColor rgb="E3E3E3"/>
      <rgbColor rgb="3366FF"/>
      <rgbColor rgb="33CCCC"/>
      <rgbColor rgb="99CC00"/>
      <rgbColor rgb="FFCC00"/>
      <rgbColor rgb="FF9900"/>
      <rgbColor rgb="FF6600"/>
      <rgbColor rgb="666699"/>
      <rgbColor rgb="969696"/>
      <rgbColor rgb="003366"/>
      <rgbColor rgb="339966"/>
      <rgbColor rgb="003300"/>
      <rgbColor rgb="333300"/>
      <rgbColor rgb="993300"/>
      <rgbColor rgb="993366"/>
      <rgbColor rgb="333399"/>
      <rgbColor rgb="333333"/>
    </indexedColors>
  </color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sId4" Type="http://schemas.openxmlformats.org/officeDocument/2006/relationships/worksheet" Target="worksheets/sheet4.xml"/><Relationship Id="sId5" Type="http://schemas.openxmlformats.org/officeDocument/2006/relationships/worksheet" Target="worksheets/sheet5.xml"/><Relationship Id="sId6" Type="http://schemas.openxmlformats.org/officeDocument/2006/relationships/worksheet" Target="worksheets/sheet6.xml"/><Relationship Id="sId7" Type="http://schemas.openxmlformats.org/officeDocument/2006/relationships/worksheet" Target="worksheets/sheet7.xml"/><Relationship Id="sId8" Type="http://schemas.openxmlformats.org/officeDocument/2006/relationships/worksheet" Target="worksheets/sheet8.xml"/><Relationship Id="sId9" Type="http://schemas.openxmlformats.org/officeDocument/2006/relationships/worksheet" Target="worksheets/sheet9.xml"/><Relationship Id="sId10" Type="http://schemas.openxmlformats.org/officeDocument/2006/relationships/worksheet" Target="worksheets/sheet10.xml"/><Relationship Id="sId11" Type="http://schemas.openxmlformats.org/officeDocument/2006/relationships/worksheet" Target="worksheets/sheet11.xml"/><Relationship Id="sId12" Type="http://schemas.openxmlformats.org/officeDocument/2006/relationships/worksheet" Target="worksheets/sheet12.xml"/><Relationship Id="sId13" Type="http://schemas.openxmlformats.org/officeDocument/2006/relationships/worksheet" Target="worksheets/sheet13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A9"/>
  <sheetViews>
    <sheetView showGridLines="0" showZeros="0" topLeftCell="A18" workbookViewId="0"/>
  </sheetViews>
  <sheetFormatPr defaultRowHeight="12.0" defaultColWidth="8.0"/>
  <cols>
    <col width="163.77734" customWidth="1" min="1" max="1"/>
  </cols>
  <sheetData>
    <row r="1" ht="15.0" customHeight="1">
      <c r="A1" s="1"/>
    </row>
    <row r="3" ht="63.75" customHeight="1">
      <c r="A3" s="2" t="s">
        <v>0</v>
      </c>
    </row>
    <row r="4" ht="107.25" customHeight="1">
      <c r="A4" s="3" t="s">
        <v>1</v>
      </c>
    </row>
    <row r="5" ht="409.6" customHeight="1" hidden="1">
      <c r="A5" s="4"/>
    </row>
    <row r="6" ht="23.0" customHeight="1">
      <c r="A6" s="5"/>
    </row>
    <row r="7" ht="57.0" customHeight="1">
      <c r="A7" s="5"/>
    </row>
    <row r="8" ht="78.0" customHeight="1"/>
    <row r="9" ht="82.5" customHeight="1">
      <c r="A9" s="6" t="s">
        <v>2</v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43"/>
  <sheetViews>
    <sheetView showGridLines="0" showZeros="0" topLeftCell="A3" workbookViewId="0"/>
  </sheetViews>
  <sheetFormatPr defaultRowHeight="12.0" defaultColWidth="8.0"/>
  <cols>
    <col width="59.109375" customWidth="1" min="1" max="1"/>
    <col width="44.33203" customWidth="1" min="2" max="2"/>
    <col width="65.109375" customWidth="1" min="3" max="3"/>
    <col width="44.33203" customWidth="1" min="4" max="4"/>
  </cols>
  <sheetData>
    <row r="1" ht="20.25" customHeight="1">
      <c r="A1" s="7"/>
      <c r="B1" s="7"/>
      <c r="C1" s="7"/>
      <c r="D1" s="8" t="s">
        <v>3</v>
      </c>
    </row>
    <row r="2" ht="20.25" customHeight="1">
      <c r="A2" s="98" t="s">
        <v>4</v>
      </c>
      <c r="B2" s="98"/>
      <c r="C2" s="98"/>
      <c r="D2" s="98"/>
    </row>
    <row r="3" ht="20.25" customHeight="1">
      <c r="A3" s="9" t="s">
        <v>0</v>
      </c>
      <c r="B3" s="10"/>
      <c r="C3" s="11"/>
      <c r="D3" s="8" t="s">
        <v>5</v>
      </c>
    </row>
    <row r="4" ht="19.5" customHeight="1">
      <c r="A4" s="99" t="s">
        <v>6</v>
      </c>
      <c r="B4" s="100"/>
      <c r="C4" s="99" t="s">
        <v>7</v>
      </c>
      <c r="D4" s="100"/>
    </row>
    <row r="5" ht="19.5" customHeight="1">
      <c r="A5" s="12" t="s">
        <v>8</v>
      </c>
      <c r="B5" s="12" t="s">
        <v>9</v>
      </c>
      <c r="C5" s="12" t="s">
        <v>8</v>
      </c>
      <c r="D5" s="13" t="s">
        <v>9</v>
      </c>
    </row>
    <row r="6" ht="19.5" customHeight="1">
      <c r="A6" s="14" t="s">
        <v>10</v>
      </c>
      <c r="B6" s="15">
        <v>28753.0</v>
      </c>
      <c r="C6" s="14" t="s">
        <v>11</v>
      </c>
      <c r="D6" s="15">
        <v>0.0</v>
      </c>
    </row>
    <row r="7" ht="19.5" customHeight="1">
      <c r="A7" s="14" t="s">
        <v>12</v>
      </c>
      <c r="B7" s="16">
        <v>0.0</v>
      </c>
      <c r="C7" s="14" t="s">
        <v>13</v>
      </c>
      <c r="D7" s="15">
        <v>0.0</v>
      </c>
    </row>
    <row r="8" ht="19.5" customHeight="1">
      <c r="A8" s="17" t="s">
        <v>14</v>
      </c>
      <c r="B8" s="15">
        <v>0.0</v>
      </c>
      <c r="C8" s="18" t="s">
        <v>15</v>
      </c>
      <c r="D8" s="15">
        <v>0.0</v>
      </c>
    </row>
    <row r="9" ht="19.5" customHeight="1">
      <c r="A9" s="14" t="s">
        <v>16</v>
      </c>
      <c r="B9" s="19">
        <v>14000.0</v>
      </c>
      <c r="C9" s="14" t="s">
        <v>17</v>
      </c>
      <c r="D9" s="15">
        <v>0.0</v>
      </c>
    </row>
    <row r="10" ht="19.5" customHeight="1">
      <c r="A10" s="14" t="s">
        <v>352</v>
      </c>
      <c r="B10" s="15">
        <v>2800.0</v>
      </c>
      <c r="C10" s="14" t="s">
        <v>18</v>
      </c>
      <c r="D10" s="15">
        <v>54147.71</v>
      </c>
    </row>
    <row r="11" ht="19.5" customHeight="1">
      <c r="A11" s="14" t="s">
        <v>353</v>
      </c>
      <c r="B11" s="15">
        <v>4500.0</v>
      </c>
      <c r="C11" s="14" t="s">
        <v>19</v>
      </c>
      <c r="D11" s="15">
        <v>80.0</v>
      </c>
    </row>
    <row r="12" ht="19.5" customHeight="1">
      <c r="A12" s="14"/>
      <c r="B12" s="15"/>
      <c r="C12" s="14" t="s">
        <v>20</v>
      </c>
      <c r="D12" s="15">
        <v>0.0</v>
      </c>
    </row>
    <row r="13" ht="19.5" customHeight="1">
      <c r="A13" s="20"/>
      <c r="B13" s="15"/>
      <c r="C13" s="14" t="s">
        <v>21</v>
      </c>
      <c r="D13" s="15">
        <v>0.0</v>
      </c>
    </row>
    <row r="14" ht="19.5" customHeight="1">
      <c r="A14" s="20"/>
      <c r="B14" s="15"/>
      <c r="C14" s="14" t="s">
        <v>22</v>
      </c>
      <c r="D14" s="15">
        <v>0.0</v>
      </c>
    </row>
    <row r="15" ht="19.5" customHeight="1">
      <c r="A15" s="20"/>
      <c r="B15" s="15"/>
      <c r="C15" s="14" t="s">
        <v>23</v>
      </c>
      <c r="D15" s="15">
        <v>0.0</v>
      </c>
    </row>
    <row r="16" ht="19.5" customHeight="1">
      <c r="A16" s="20"/>
      <c r="B16" s="15"/>
      <c r="C16" s="14" t="s">
        <v>24</v>
      </c>
      <c r="D16" s="15">
        <v>0.0</v>
      </c>
    </row>
    <row r="17" ht="19.5" customHeight="1">
      <c r="A17" s="20"/>
      <c r="B17" s="15"/>
      <c r="C17" s="14" t="s">
        <v>25</v>
      </c>
      <c r="D17" s="15">
        <v>0.0</v>
      </c>
    </row>
    <row r="18" ht="19.5" customHeight="1">
      <c r="A18" s="20"/>
      <c r="B18" s="15"/>
      <c r="C18" s="14" t="s">
        <v>26</v>
      </c>
      <c r="D18" s="15">
        <v>0.0</v>
      </c>
    </row>
    <row r="19" ht="19.5" customHeight="1">
      <c r="A19" s="20"/>
      <c r="B19" s="15"/>
      <c r="C19" s="14" t="s">
        <v>27</v>
      </c>
      <c r="D19" s="15">
        <v>0.0</v>
      </c>
    </row>
    <row r="20" ht="19.5" customHeight="1">
      <c r="A20" s="20"/>
      <c r="B20" s="15"/>
      <c r="C20" s="14" t="s">
        <v>28</v>
      </c>
      <c r="D20" s="15">
        <v>0.0</v>
      </c>
    </row>
    <row r="21" ht="19.5" customHeight="1">
      <c r="A21" s="20"/>
      <c r="B21" s="15"/>
      <c r="C21" s="14" t="s">
        <v>29</v>
      </c>
      <c r="D21" s="15">
        <v>0.0</v>
      </c>
    </row>
    <row r="22" ht="19.5" customHeight="1">
      <c r="A22" s="20"/>
      <c r="B22" s="15"/>
      <c r="C22" s="14" t="s">
        <v>30</v>
      </c>
      <c r="D22" s="15">
        <v>0.0</v>
      </c>
    </row>
    <row r="23" ht="19.5" customHeight="1">
      <c r="A23" s="20"/>
      <c r="B23" s="15"/>
      <c r="C23" s="14" t="s">
        <v>31</v>
      </c>
      <c r="D23" s="15">
        <v>0.0</v>
      </c>
    </row>
    <row r="24" ht="19.5" customHeight="1">
      <c r="A24" s="20"/>
      <c r="B24" s="15"/>
      <c r="C24" s="14" t="s">
        <v>32</v>
      </c>
      <c r="D24" s="15">
        <v>0.0</v>
      </c>
    </row>
    <row r="25" ht="19.5" customHeight="1">
      <c r="A25" s="20"/>
      <c r="B25" s="15"/>
      <c r="C25" s="14" t="s">
        <v>33</v>
      </c>
      <c r="D25" s="15">
        <v>0.0</v>
      </c>
    </row>
    <row r="26" ht="19.5" customHeight="1">
      <c r="A26" s="14"/>
      <c r="B26" s="15"/>
      <c r="C26" s="14" t="s">
        <v>34</v>
      </c>
      <c r="D26" s="15">
        <v>0.0</v>
      </c>
    </row>
    <row r="27" ht="19.5" customHeight="1">
      <c r="A27" s="14"/>
      <c r="B27" s="15"/>
      <c r="C27" s="14" t="s">
        <v>35</v>
      </c>
      <c r="D27" s="15">
        <v>0.0</v>
      </c>
    </row>
    <row r="28" ht="19.5" customHeight="1">
      <c r="A28" s="14" t="s">
        <v>36</v>
      </c>
      <c r="B28" s="15"/>
      <c r="C28" s="14" t="s">
        <v>37</v>
      </c>
      <c r="D28" s="15">
        <v>0.0</v>
      </c>
    </row>
    <row r="29" ht="19.5" customHeight="1">
      <c r="A29" s="14"/>
      <c r="B29" s="15"/>
      <c r="C29" s="14" t="s">
        <v>38</v>
      </c>
      <c r="D29" s="15">
        <v>0.0</v>
      </c>
    </row>
    <row r="30" ht="19.5" customHeight="1">
      <c r="A30" s="21"/>
      <c r="B30" s="16"/>
      <c r="C30" s="21" t="s">
        <v>39</v>
      </c>
      <c r="D30" s="16">
        <v>0.0</v>
      </c>
    </row>
    <row r="31" ht="19.5" customHeight="1">
      <c r="A31" s="22"/>
      <c r="B31" s="23"/>
      <c r="C31" s="22" t="s">
        <v>40</v>
      </c>
      <c r="D31" s="23">
        <v>0.0</v>
      </c>
    </row>
    <row r="32" ht="19.5" customHeight="1">
      <c r="A32" s="22"/>
      <c r="B32" s="23"/>
      <c r="C32" s="22" t="s">
        <v>41</v>
      </c>
      <c r="D32" s="23">
        <v>0.0</v>
      </c>
    </row>
    <row r="33" ht="19.5" customHeight="1">
      <c r="A33" s="22"/>
      <c r="B33" s="23"/>
      <c r="C33" s="22" t="s">
        <v>42</v>
      </c>
      <c r="D33" s="23">
        <v>200.0</v>
      </c>
    </row>
    <row r="34" ht="19.5" customHeight="1">
      <c r="A34" s="22"/>
      <c r="B34" s="23"/>
      <c r="C34" s="22" t="s">
        <v>43</v>
      </c>
      <c r="D34" s="23">
        <v>0.0</v>
      </c>
    </row>
    <row r="35" ht="19.5" customHeight="1">
      <c r="A35" s="22"/>
      <c r="B35" s="23"/>
      <c r="C35" s="22" t="s">
        <v>44</v>
      </c>
      <c r="D35" s="23">
        <v>0.0</v>
      </c>
    </row>
    <row r="36" ht="19.5" customHeight="1">
      <c r="A36" s="22"/>
      <c r="B36" s="23"/>
      <c r="C36" s="22"/>
      <c r="D36" s="24"/>
    </row>
    <row r="37" ht="19.5" customHeight="1">
      <c r="A37" s="25" t="s">
        <v>45</v>
      </c>
      <c r="B37" s="24">
        <f>SUM(B6:B34)</f>
        <v>50053.0</v>
      </c>
      <c r="C37" s="25" t="s">
        <v>46</v>
      </c>
      <c r="D37" s="24">
        <f>SUM(D6:D35)</f>
        <v>54427.71</v>
      </c>
    </row>
    <row r="38" ht="19.5" customHeight="1">
      <c r="A38" s="22" t="s">
        <v>47</v>
      </c>
      <c r="B38" s="23">
        <v>0.0</v>
      </c>
      <c r="C38" s="22" t="s">
        <v>48</v>
      </c>
      <c r="D38" s="23">
        <v>0.0</v>
      </c>
    </row>
    <row r="39" ht="19.5" customHeight="1">
      <c r="A39" s="22" t="s">
        <v>49</v>
      </c>
      <c r="B39" s="23">
        <v>4374.71</v>
      </c>
      <c r="C39" s="22" t="s">
        <v>50</v>
      </c>
      <c r="D39" s="23">
        <v>0.0</v>
      </c>
    </row>
    <row r="40" ht="19.5" customHeight="1">
      <c r="A40" s="22"/>
      <c r="B40" s="23"/>
      <c r="C40" s="22" t="s">
        <v>51</v>
      </c>
      <c r="D40" s="23">
        <v>0.0</v>
      </c>
    </row>
    <row r="41" ht="19.5" customHeight="1">
      <c r="A41" s="26"/>
      <c r="B41" s="27"/>
      <c r="C41" s="26"/>
      <c r="D41" s="28"/>
    </row>
    <row r="42" ht="19.5" customHeight="1">
      <c r="A42" s="29" t="s">
        <v>52</v>
      </c>
      <c r="B42" s="30">
        <f>SUM(B37:B39)</f>
        <v>54427.71</v>
      </c>
      <c r="C42" s="29" t="s">
        <v>53</v>
      </c>
      <c r="D42" s="31">
        <f>SUM(D37,D38,D40)</f>
        <v>54427.71</v>
      </c>
    </row>
    <row r="43" ht="20.25" customHeight="1">
      <c r="A43" s="32"/>
      <c r="B43" s="33"/>
      <c r="C43" s="34"/>
      <c r="D43" s="7"/>
    </row>
  </sheetData>
  <mergeCells>
    <mergeCell ref="A2:D2"/>
    <mergeCell ref="C4:D4"/>
    <mergeCell ref="A4:B4"/>
  </mergeCel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T16"/>
  <sheetViews>
    <sheetView showGridLines="0" showZeros="0" workbookViewId="0"/>
  </sheetViews>
  <sheetFormatPr defaultRowHeight="12.0" defaultColWidth="8.0"/>
  <cols>
    <col width="4.7773438" customWidth="1" min="1" max="1"/>
    <col width="3.6640625" customWidth="1" min="2" max="3"/>
    <col width="9.109375" customWidth="1" min="4" max="4"/>
    <col width="38.0" customWidth="1" min="5" max="5"/>
    <col width="13.332031" customWidth="1" min="6" max="10"/>
    <col width="12.109375" customWidth="1" min="11" max="14"/>
    <col width="11.777344" customWidth="1" min="15" max="15"/>
    <col width="10.6640625" customWidth="1" min="16" max="17"/>
    <col width="12.109375" customWidth="1" min="18" max="18"/>
    <col width="9.777344" customWidth="1" min="19" max="19"/>
    <col width="10.6640625" customWidth="1" min="20" max="20"/>
  </cols>
  <sheetData>
    <row r="1" ht="20.1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 t="s">
        <v>54</v>
      </c>
    </row>
    <row r="2" ht="20.15" customHeight="1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0.15" customHeight="1">
      <c r="A3" s="39" t="s">
        <v>0</v>
      </c>
      <c r="B3" s="40"/>
      <c r="C3" s="40"/>
      <c r="D3" s="40"/>
      <c r="E3" s="40"/>
      <c r="F3" s="41"/>
      <c r="G3" s="41"/>
      <c r="H3" s="41"/>
      <c r="I3" s="41"/>
      <c r="J3" s="42"/>
      <c r="K3" s="42"/>
      <c r="L3" s="42"/>
      <c r="M3" s="42"/>
      <c r="N3" s="42"/>
      <c r="O3" s="42"/>
      <c r="P3" s="42"/>
      <c r="Q3" s="42"/>
      <c r="R3" s="42"/>
      <c r="S3" s="43"/>
      <c r="T3" s="8" t="s">
        <v>5</v>
      </c>
    </row>
    <row r="4" ht="20.15" customHeight="1">
      <c r="A4" s="106" t="s">
        <v>56</v>
      </c>
      <c r="B4" s="107"/>
      <c r="C4" s="107"/>
      <c r="D4" s="107"/>
      <c r="E4" s="108"/>
      <c r="F4" s="101" t="s">
        <v>57</v>
      </c>
      <c r="G4" s="112" t="s">
        <v>58</v>
      </c>
      <c r="H4" s="102" t="s">
        <v>59</v>
      </c>
      <c r="I4" s="102" t="s">
        <v>60</v>
      </c>
      <c r="J4" s="102" t="s">
        <v>61</v>
      </c>
      <c r="K4" s="102" t="s">
        <v>62</v>
      </c>
      <c r="L4" s="102"/>
      <c r="M4" s="114" t="s">
        <v>63</v>
      </c>
      <c r="N4" s="117" t="s">
        <v>64</v>
      </c>
      <c r="O4" s="118"/>
      <c r="P4" s="118"/>
      <c r="Q4" s="118"/>
      <c r="R4" s="119"/>
      <c r="S4" s="101" t="s">
        <v>65</v>
      </c>
      <c r="T4" s="102" t="s">
        <v>66</v>
      </c>
    </row>
    <row r="5" ht="20.15" customHeight="1">
      <c r="A5" s="106" t="s">
        <v>67</v>
      </c>
      <c r="B5" s="107"/>
      <c r="C5" s="108"/>
      <c r="D5" s="104" t="s">
        <v>68</v>
      </c>
      <c r="E5" s="120" t="s">
        <v>69</v>
      </c>
      <c r="F5" s="102"/>
      <c r="G5" s="112"/>
      <c r="H5" s="102"/>
      <c r="I5" s="102"/>
      <c r="J5" s="102"/>
      <c r="K5" s="109" t="s">
        <v>70</v>
      </c>
      <c r="L5" s="102" t="s">
        <v>71</v>
      </c>
      <c r="M5" s="115"/>
      <c r="N5" s="111" t="s">
        <v>72</v>
      </c>
      <c r="O5" s="111" t="s">
        <v>73</v>
      </c>
      <c r="P5" s="111" t="s">
        <v>74</v>
      </c>
      <c r="Q5" s="111" t="s">
        <v>75</v>
      </c>
      <c r="R5" s="111" t="s">
        <v>76</v>
      </c>
      <c r="S5" s="102"/>
      <c r="T5" s="102"/>
    </row>
    <row r="6" ht="30.75" customHeight="1">
      <c r="A6" s="45" t="s">
        <v>77</v>
      </c>
      <c r="B6" s="46" t="s">
        <v>78</v>
      </c>
      <c r="C6" s="47" t="s">
        <v>79</v>
      </c>
      <c r="D6" s="105"/>
      <c r="E6" s="105"/>
      <c r="F6" s="103"/>
      <c r="G6" s="113"/>
      <c r="H6" s="103"/>
      <c r="I6" s="103"/>
      <c r="J6" s="103"/>
      <c r="K6" s="110"/>
      <c r="L6" s="103"/>
      <c r="M6" s="116"/>
      <c r="N6" s="103"/>
      <c r="O6" s="103"/>
      <c r="P6" s="103"/>
      <c r="Q6" s="103"/>
      <c r="R6" s="103"/>
      <c r="S6" s="103"/>
      <c r="T6" s="103"/>
    </row>
    <row r="7" ht="20.15" customHeight="1">
      <c r="A7" s="50" t="s">
        <v>36</v>
      </c>
      <c r="B7" s="50" t="s">
        <v>36</v>
      </c>
      <c r="C7" s="50" t="s">
        <v>36</v>
      </c>
      <c r="D7" s="50" t="s">
        <v>36</v>
      </c>
      <c r="E7" s="50" t="s">
        <v>57</v>
      </c>
      <c r="F7" s="51">
        <v>54427.71</v>
      </c>
      <c r="G7" s="51">
        <v>4374.71</v>
      </c>
      <c r="H7" s="51">
        <v>28753.0</v>
      </c>
      <c r="I7" s="51">
        <v>0.0</v>
      </c>
      <c r="J7" s="52">
        <v>0.0</v>
      </c>
      <c r="K7" s="53">
        <v>14000.0</v>
      </c>
      <c r="L7" s="51">
        <v>14000.0</v>
      </c>
      <c r="M7" s="52">
        <v>2800.0</v>
      </c>
      <c r="N7" s="53">
        <f ref="N7:N16" t="shared" si="0">SUM(AB13:AE13)</f>
        <v>0.0</v>
      </c>
      <c r="O7" s="51">
        <v>0.0</v>
      </c>
      <c r="P7" s="51">
        <v>0.0</v>
      </c>
      <c r="Q7" s="51">
        <v>0.0</v>
      </c>
      <c r="R7" s="52">
        <v>0.0</v>
      </c>
      <c r="S7" s="53">
        <v>4500.0</v>
      </c>
      <c r="T7" s="52">
        <v>0.0</v>
      </c>
    </row>
    <row r="8" ht="20.15" customHeight="1">
      <c r="A8" s="50" t="s">
        <v>36</v>
      </c>
      <c r="B8" s="50" t="s">
        <v>36</v>
      </c>
      <c r="C8" s="50" t="s">
        <v>36</v>
      </c>
      <c r="D8" s="50" t="s">
        <v>36</v>
      </c>
      <c r="E8" s="50" t="s">
        <v>80</v>
      </c>
      <c r="F8" s="51">
        <v>54427.71</v>
      </c>
      <c r="G8" s="51">
        <v>4374.71</v>
      </c>
      <c r="H8" s="51">
        <v>28753.0</v>
      </c>
      <c r="I8" s="51">
        <v>0.0</v>
      </c>
      <c r="J8" s="52">
        <v>0.0</v>
      </c>
      <c r="K8" s="53">
        <v>14000.0</v>
      </c>
      <c r="L8" s="51">
        <v>14000.0</v>
      </c>
      <c r="M8" s="52">
        <v>2800.0</v>
      </c>
      <c r="N8" s="53">
        <f t="shared" si="0"/>
        <v>0.0</v>
      </c>
      <c r="O8" s="51">
        <v>0.0</v>
      </c>
      <c r="P8" s="51">
        <v>0.0</v>
      </c>
      <c r="Q8" s="51">
        <v>0.0</v>
      </c>
      <c r="R8" s="52">
        <v>0.0</v>
      </c>
      <c r="S8" s="53">
        <v>4500.0</v>
      </c>
      <c r="T8" s="52">
        <v>0.0</v>
      </c>
    </row>
    <row r="9" ht="20.15" customHeight="1">
      <c r="A9" s="50" t="s">
        <v>36</v>
      </c>
      <c r="B9" s="50" t="s">
        <v>36</v>
      </c>
      <c r="C9" s="50" t="s">
        <v>36</v>
      </c>
      <c r="D9" s="50" t="s">
        <v>36</v>
      </c>
      <c r="E9" s="50" t="s">
        <v>81</v>
      </c>
      <c r="F9" s="51">
        <v>54427.71</v>
      </c>
      <c r="G9" s="51">
        <v>4374.71</v>
      </c>
      <c r="H9" s="51">
        <v>28753.0</v>
      </c>
      <c r="I9" s="51">
        <v>0.0</v>
      </c>
      <c r="J9" s="52">
        <v>0.0</v>
      </c>
      <c r="K9" s="53">
        <v>14000.0</v>
      </c>
      <c r="L9" s="51">
        <v>14000.0</v>
      </c>
      <c r="M9" s="52">
        <v>2800.0</v>
      </c>
      <c r="N9" s="53">
        <f t="shared" si="0"/>
        <v>0.0</v>
      </c>
      <c r="O9" s="51">
        <v>0.0</v>
      </c>
      <c r="P9" s="51">
        <v>0.0</v>
      </c>
      <c r="Q9" s="51">
        <v>0.0</v>
      </c>
      <c r="R9" s="52">
        <v>0.0</v>
      </c>
      <c r="S9" s="53">
        <v>4500.0</v>
      </c>
      <c r="T9" s="52">
        <v>0.0</v>
      </c>
    </row>
    <row r="10" ht="20.15" customHeight="1">
      <c r="A10" s="50" t="s">
        <v>82</v>
      </c>
      <c r="B10" s="50" t="s">
        <v>83</v>
      </c>
      <c r="C10" s="50" t="s">
        <v>84</v>
      </c>
      <c r="D10" s="50" t="s">
        <v>85</v>
      </c>
      <c r="E10" s="50" t="s">
        <v>86</v>
      </c>
      <c r="F10" s="51">
        <v>49237.38</v>
      </c>
      <c r="G10" s="51">
        <v>124.87</v>
      </c>
      <c r="H10" s="51">
        <v>27812.51</v>
      </c>
      <c r="I10" s="51">
        <v>0.0</v>
      </c>
      <c r="J10" s="52">
        <v>0.0</v>
      </c>
      <c r="K10" s="53">
        <v>14000.0</v>
      </c>
      <c r="L10" s="51">
        <v>14000.0</v>
      </c>
      <c r="M10" s="52">
        <v>2800.0</v>
      </c>
      <c r="N10" s="53">
        <f t="shared" si="0"/>
        <v>0.0</v>
      </c>
      <c r="O10" s="51">
        <v>0.0</v>
      </c>
      <c r="P10" s="51">
        <v>0.0</v>
      </c>
      <c r="Q10" s="51">
        <v>0.0</v>
      </c>
      <c r="R10" s="52">
        <v>0.0</v>
      </c>
      <c r="S10" s="53">
        <v>4500.0</v>
      </c>
      <c r="T10" s="52">
        <v>0.0</v>
      </c>
    </row>
    <row r="11" ht="20.15" customHeight="1">
      <c r="A11" s="50" t="s">
        <v>82</v>
      </c>
      <c r="B11" s="50" t="s">
        <v>87</v>
      </c>
      <c r="C11" s="50" t="s">
        <v>88</v>
      </c>
      <c r="D11" s="50" t="s">
        <v>85</v>
      </c>
      <c r="E11" s="50" t="s">
        <v>89</v>
      </c>
      <c r="F11" s="51">
        <v>660.49</v>
      </c>
      <c r="G11" s="51">
        <v>0.0</v>
      </c>
      <c r="H11" s="51">
        <v>660.49</v>
      </c>
      <c r="I11" s="51">
        <v>0.0</v>
      </c>
      <c r="J11" s="52">
        <v>0.0</v>
      </c>
      <c r="K11" s="53">
        <v>0.0</v>
      </c>
      <c r="L11" s="51">
        <v>0.0</v>
      </c>
      <c r="M11" s="52">
        <v>0.0</v>
      </c>
      <c r="N11" s="53">
        <f t="shared" si="0"/>
        <v>0.0</v>
      </c>
      <c r="O11" s="51">
        <v>0.0</v>
      </c>
      <c r="P11" s="51">
        <v>0.0</v>
      </c>
      <c r="Q11" s="51">
        <v>0.0</v>
      </c>
      <c r="R11" s="52">
        <v>0.0</v>
      </c>
      <c r="S11" s="53">
        <v>0.0</v>
      </c>
      <c r="T11" s="52">
        <v>0.0</v>
      </c>
    </row>
    <row r="12" ht="20.15" customHeight="1">
      <c r="A12" s="50" t="s">
        <v>82</v>
      </c>
      <c r="B12" s="50" t="s">
        <v>90</v>
      </c>
      <c r="C12" s="50" t="s">
        <v>90</v>
      </c>
      <c r="D12" s="50" t="s">
        <v>85</v>
      </c>
      <c r="E12" s="50" t="s">
        <v>91</v>
      </c>
      <c r="F12" s="51">
        <v>4249.84</v>
      </c>
      <c r="G12" s="51">
        <v>4249.84</v>
      </c>
      <c r="H12" s="51">
        <v>0.0</v>
      </c>
      <c r="I12" s="51">
        <v>0.0</v>
      </c>
      <c r="J12" s="52">
        <v>0.0</v>
      </c>
      <c r="K12" s="53">
        <v>0.0</v>
      </c>
      <c r="L12" s="51">
        <v>0.0</v>
      </c>
      <c r="M12" s="52">
        <v>0.0</v>
      </c>
      <c r="N12" s="53">
        <f t="shared" si="0"/>
        <v>0.0</v>
      </c>
      <c r="O12" s="51">
        <v>0.0</v>
      </c>
      <c r="P12" s="51">
        <v>0.0</v>
      </c>
      <c r="Q12" s="51">
        <v>0.0</v>
      </c>
      <c r="R12" s="52">
        <v>0.0</v>
      </c>
      <c r="S12" s="53">
        <v>0.0</v>
      </c>
      <c r="T12" s="52">
        <v>0.0</v>
      </c>
    </row>
    <row r="13" ht="20.15" customHeight="1">
      <c r="A13" s="50" t="s">
        <v>92</v>
      </c>
      <c r="B13" s="50" t="s">
        <v>83</v>
      </c>
      <c r="C13" s="50" t="s">
        <v>93</v>
      </c>
      <c r="D13" s="50" t="s">
        <v>85</v>
      </c>
      <c r="E13" s="50" t="s">
        <v>94</v>
      </c>
      <c r="F13" s="51">
        <v>15.0</v>
      </c>
      <c r="G13" s="51">
        <v>0.0</v>
      </c>
      <c r="H13" s="51">
        <v>15.0</v>
      </c>
      <c r="I13" s="51">
        <v>0.0</v>
      </c>
      <c r="J13" s="52">
        <v>0.0</v>
      </c>
      <c r="K13" s="53">
        <v>0.0</v>
      </c>
      <c r="L13" s="51">
        <v>0.0</v>
      </c>
      <c r="M13" s="52">
        <v>0.0</v>
      </c>
      <c r="N13" s="53">
        <f t="shared" si="0"/>
        <v>0.0</v>
      </c>
      <c r="O13" s="51">
        <v>0.0</v>
      </c>
      <c r="P13" s="51">
        <v>0.0</v>
      </c>
      <c r="Q13" s="51">
        <v>0.0</v>
      </c>
      <c r="R13" s="52">
        <v>0.0</v>
      </c>
      <c r="S13" s="53">
        <v>0.0</v>
      </c>
      <c r="T13" s="52">
        <v>0.0</v>
      </c>
    </row>
    <row r="14" ht="20.15" customHeight="1">
      <c r="A14" s="50" t="s">
        <v>92</v>
      </c>
      <c r="B14" s="50" t="s">
        <v>95</v>
      </c>
      <c r="C14" s="50" t="s">
        <v>83</v>
      </c>
      <c r="D14" s="50" t="s">
        <v>85</v>
      </c>
      <c r="E14" s="50" t="s">
        <v>96</v>
      </c>
      <c r="F14" s="51">
        <v>20.0</v>
      </c>
      <c r="G14" s="51">
        <v>0.0</v>
      </c>
      <c r="H14" s="51">
        <v>20.0</v>
      </c>
      <c r="I14" s="51">
        <v>0.0</v>
      </c>
      <c r="J14" s="52">
        <v>0.0</v>
      </c>
      <c r="K14" s="53">
        <v>0.0</v>
      </c>
      <c r="L14" s="51">
        <v>0.0</v>
      </c>
      <c r="M14" s="52">
        <v>0.0</v>
      </c>
      <c r="N14" s="53">
        <f t="shared" si="0"/>
        <v>0.0</v>
      </c>
      <c r="O14" s="51">
        <v>0.0</v>
      </c>
      <c r="P14" s="51">
        <v>0.0</v>
      </c>
      <c r="Q14" s="51">
        <v>0.0</v>
      </c>
      <c r="R14" s="52">
        <v>0.0</v>
      </c>
      <c r="S14" s="53">
        <v>0.0</v>
      </c>
      <c r="T14" s="52">
        <v>0.0</v>
      </c>
    </row>
    <row r="15" ht="20.15" customHeight="1">
      <c r="A15" s="50" t="s">
        <v>92</v>
      </c>
      <c r="B15" s="50" t="s">
        <v>90</v>
      </c>
      <c r="C15" s="50" t="s">
        <v>90</v>
      </c>
      <c r="D15" s="50" t="s">
        <v>85</v>
      </c>
      <c r="E15" s="50" t="s">
        <v>97</v>
      </c>
      <c r="F15" s="51">
        <v>45.0</v>
      </c>
      <c r="G15" s="51">
        <v>0.0</v>
      </c>
      <c r="H15" s="51">
        <v>45.0</v>
      </c>
      <c r="I15" s="51">
        <v>0.0</v>
      </c>
      <c r="J15" s="52">
        <v>0.0</v>
      </c>
      <c r="K15" s="53">
        <v>0.0</v>
      </c>
      <c r="L15" s="51">
        <v>0.0</v>
      </c>
      <c r="M15" s="52">
        <v>0.0</v>
      </c>
      <c r="N15" s="53">
        <f t="shared" si="0"/>
        <v>0.0</v>
      </c>
      <c r="O15" s="51">
        <v>0.0</v>
      </c>
      <c r="P15" s="51">
        <v>0.0</v>
      </c>
      <c r="Q15" s="51">
        <v>0.0</v>
      </c>
      <c r="R15" s="52">
        <v>0.0</v>
      </c>
      <c r="S15" s="53">
        <v>0.0</v>
      </c>
      <c r="T15" s="52">
        <v>0.0</v>
      </c>
    </row>
    <row r="16" ht="20.15" customHeight="1">
      <c r="A16" s="50" t="s">
        <v>98</v>
      </c>
      <c r="B16" s="50" t="s">
        <v>99</v>
      </c>
      <c r="C16" s="50" t="s">
        <v>88</v>
      </c>
      <c r="D16" s="50" t="s">
        <v>85</v>
      </c>
      <c r="E16" s="50" t="s">
        <v>100</v>
      </c>
      <c r="F16" s="51">
        <v>200.0</v>
      </c>
      <c r="G16" s="51">
        <v>0.0</v>
      </c>
      <c r="H16" s="51">
        <v>200.0</v>
      </c>
      <c r="I16" s="51">
        <v>0.0</v>
      </c>
      <c r="J16" s="52">
        <v>0.0</v>
      </c>
      <c r="K16" s="53">
        <v>0.0</v>
      </c>
      <c r="L16" s="51">
        <v>0.0</v>
      </c>
      <c r="M16" s="52">
        <v>0.0</v>
      </c>
      <c r="N16" s="53">
        <f t="shared" si="0"/>
        <v>0.0</v>
      </c>
      <c r="O16" s="51">
        <v>0.0</v>
      </c>
      <c r="P16" s="51">
        <v>0.0</v>
      </c>
      <c r="Q16" s="51">
        <v>0.0</v>
      </c>
      <c r="R16" s="52">
        <v>0.0</v>
      </c>
      <c r="S16" s="53">
        <v>0.0</v>
      </c>
      <c r="T16" s="52">
        <v>0.0</v>
      </c>
    </row>
  </sheetData>
  <mergeCells>
    <mergeCell ref="E5:E6"/>
    <mergeCell ref="F4:F6"/>
    <mergeCell ref="G4:G6"/>
    <mergeCell ref="H4:H6"/>
    <mergeCell ref="T4:T6"/>
    <mergeCell ref="A4:E4"/>
    <mergeCell ref="M4:M6"/>
    <mergeCell ref="K4:L4"/>
    <mergeCell ref="N5:N6"/>
    <mergeCell ref="R5:R6"/>
    <mergeCell ref="O5:O6"/>
    <mergeCell ref="N4:R4"/>
    <mergeCell ref="S4:S6"/>
    <mergeCell ref="J4:J6"/>
    <mergeCell ref="I4:I6"/>
    <mergeCell ref="A2:T2"/>
    <mergeCell ref="D5:D6"/>
    <mergeCell ref="A5:C5"/>
    <mergeCell ref="K5:K6"/>
    <mergeCell ref="L5:L6"/>
    <mergeCell ref="P5:P6"/>
    <mergeCell ref="Q5:Q6"/>
  </mergeCel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J16"/>
  <sheetViews>
    <sheetView showGridLines="0" showZeros="0" workbookViewId="0"/>
  </sheetViews>
  <sheetFormatPr defaultRowHeight="12.0" defaultColWidth="8.0"/>
  <cols>
    <col width="5.0" customWidth="1" min="1" max="1"/>
    <col width="3.6640625" customWidth="1" min="2" max="3"/>
    <col width="10.109375" customWidth="1" min="4" max="4"/>
    <col width="50.777344" customWidth="1" min="5" max="5"/>
    <col width="14.441406" customWidth="1" min="6" max="10"/>
  </cols>
  <sheetData>
    <row r="1" ht="20.15" customHeight="1">
      <c r="A1" s="11"/>
      <c r="B1" s="54"/>
      <c r="C1" s="54"/>
      <c r="D1" s="54"/>
      <c r="E1" s="54"/>
      <c r="F1" s="54"/>
      <c r="G1" s="54"/>
      <c r="H1" s="54"/>
      <c r="I1" s="54"/>
      <c r="J1" s="55" t="s">
        <v>101</v>
      </c>
    </row>
    <row r="2" ht="20.15" customHeight="1">
      <c r="A2" s="98" t="s">
        <v>102</v>
      </c>
      <c r="B2" s="98"/>
      <c r="C2" s="98"/>
      <c r="D2" s="98"/>
      <c r="E2" s="98"/>
      <c r="F2" s="98"/>
      <c r="G2" s="98"/>
      <c r="H2" s="98"/>
      <c r="I2" s="98"/>
      <c r="J2" s="98"/>
    </row>
    <row r="3" ht="20.15" customHeight="1">
      <c r="A3" s="9" t="s">
        <v>0</v>
      </c>
      <c r="B3" s="10"/>
      <c r="C3" s="10"/>
      <c r="D3" s="10"/>
      <c r="E3" s="10"/>
      <c r="F3" s="56"/>
      <c r="G3" s="56"/>
      <c r="H3" s="56"/>
      <c r="I3" s="56"/>
      <c r="J3" s="8" t="s">
        <v>5</v>
      </c>
    </row>
    <row r="4" ht="20.15" customHeight="1">
      <c r="A4" s="99" t="s">
        <v>56</v>
      </c>
      <c r="B4" s="128"/>
      <c r="C4" s="128"/>
      <c r="D4" s="128"/>
      <c r="E4" s="100"/>
      <c r="F4" s="125" t="s">
        <v>57</v>
      </c>
      <c r="G4" s="126" t="s">
        <v>355</v>
      </c>
      <c r="H4" s="127" t="s">
        <v>104</v>
      </c>
      <c r="I4" s="127" t="s">
        <v>105</v>
      </c>
      <c r="J4" s="121" t="s">
        <v>106</v>
      </c>
    </row>
    <row r="5" ht="20.15" customHeight="1">
      <c r="A5" s="99" t="s">
        <v>67</v>
      </c>
      <c r="B5" s="128"/>
      <c r="C5" s="100"/>
      <c r="D5" s="124" t="s">
        <v>68</v>
      </c>
      <c r="E5" s="122" t="s">
        <v>107</v>
      </c>
      <c r="F5" s="126"/>
      <c r="G5" s="126"/>
      <c r="H5" s="127"/>
      <c r="I5" s="127"/>
      <c r="J5" s="121"/>
    </row>
    <row r="6" ht="15.0" customHeight="1">
      <c r="A6" s="57" t="s">
        <v>77</v>
      </c>
      <c r="B6" s="57" t="s">
        <v>78</v>
      </c>
      <c r="C6" s="58" t="s">
        <v>79</v>
      </c>
      <c r="D6" s="121"/>
      <c r="E6" s="123"/>
      <c r="F6" s="126"/>
      <c r="G6" s="126"/>
      <c r="H6" s="127"/>
      <c r="I6" s="127"/>
      <c r="J6" s="121"/>
    </row>
    <row r="7" ht="20.15" customHeight="1">
      <c r="A7" s="59" t="s">
        <v>36</v>
      </c>
      <c r="B7" s="59" t="s">
        <v>36</v>
      </c>
      <c r="C7" s="59" t="s">
        <v>36</v>
      </c>
      <c r="D7" s="60" t="s">
        <v>36</v>
      </c>
      <c r="E7" s="60" t="s">
        <v>57</v>
      </c>
      <c r="F7" s="61">
        <f ref="F7:F16" t="shared" si="0">SUM(L13:O13)</f>
        <v>54427.71</v>
      </c>
      <c r="G7" s="61">
        <v>41660.65</v>
      </c>
      <c r="H7" s="61">
        <v>12767.06</v>
      </c>
      <c r="I7" s="61">
        <v>0.0</v>
      </c>
      <c r="J7" s="19">
        <v>0.0</v>
      </c>
    </row>
    <row r="8" ht="20.15" customHeight="1">
      <c r="A8" s="59" t="s">
        <v>36</v>
      </c>
      <c r="B8" s="59" t="s">
        <v>36</v>
      </c>
      <c r="C8" s="59" t="s">
        <v>36</v>
      </c>
      <c r="D8" s="60" t="s">
        <v>36</v>
      </c>
      <c r="E8" s="60" t="s">
        <v>80</v>
      </c>
      <c r="F8" s="61">
        <f t="shared" si="0"/>
        <v>54427.71</v>
      </c>
      <c r="G8" s="61">
        <v>41660.65</v>
      </c>
      <c r="H8" s="61">
        <v>12767.06</v>
      </c>
      <c r="I8" s="61">
        <v>0.0</v>
      </c>
      <c r="J8" s="19">
        <v>0.0</v>
      </c>
    </row>
    <row r="9" ht="20.15" customHeight="1">
      <c r="A9" s="59" t="s">
        <v>36</v>
      </c>
      <c r="B9" s="59" t="s">
        <v>36</v>
      </c>
      <c r="C9" s="59" t="s">
        <v>36</v>
      </c>
      <c r="D9" s="60" t="s">
        <v>36</v>
      </c>
      <c r="E9" s="60" t="s">
        <v>81</v>
      </c>
      <c r="F9" s="61">
        <f t="shared" si="0"/>
        <v>54427.71</v>
      </c>
      <c r="G9" s="61">
        <v>41660.65</v>
      </c>
      <c r="H9" s="61">
        <v>12767.06</v>
      </c>
      <c r="I9" s="61">
        <v>0.0</v>
      </c>
      <c r="J9" s="19">
        <v>0.0</v>
      </c>
    </row>
    <row r="10" ht="20.15" customHeight="1">
      <c r="A10" s="59" t="s">
        <v>82</v>
      </c>
      <c r="B10" s="59" t="s">
        <v>83</v>
      </c>
      <c r="C10" s="59" t="s">
        <v>84</v>
      </c>
      <c r="D10" s="60" t="s">
        <v>85</v>
      </c>
      <c r="E10" s="60" t="s">
        <v>354</v>
      </c>
      <c r="F10" s="61">
        <f t="shared" si="0"/>
        <v>49237.380000000005</v>
      </c>
      <c r="G10" s="61">
        <v>41660.65</v>
      </c>
      <c r="H10" s="61">
        <v>7576.73</v>
      </c>
      <c r="I10" s="61">
        <v>0.0</v>
      </c>
      <c r="J10" s="19">
        <v>0.0</v>
      </c>
    </row>
    <row r="11" ht="20.15" customHeight="1">
      <c r="A11" s="59" t="s">
        <v>82</v>
      </c>
      <c r="B11" s="59" t="s">
        <v>87</v>
      </c>
      <c r="C11" s="59" t="s">
        <v>88</v>
      </c>
      <c r="D11" s="60" t="s">
        <v>85</v>
      </c>
      <c r="E11" s="60" t="s">
        <v>356</v>
      </c>
      <c r="F11" s="61">
        <f t="shared" si="0"/>
        <v>660.49</v>
      </c>
      <c r="G11" s="61">
        <v>0.0</v>
      </c>
      <c r="H11" s="61">
        <v>660.49</v>
      </c>
      <c r="I11" s="61">
        <v>0.0</v>
      </c>
      <c r="J11" s="19">
        <v>0.0</v>
      </c>
    </row>
    <row r="12" ht="20.15" customHeight="1">
      <c r="A12" s="59" t="s">
        <v>82</v>
      </c>
      <c r="B12" s="59" t="s">
        <v>90</v>
      </c>
      <c r="C12" s="59" t="s">
        <v>90</v>
      </c>
      <c r="D12" s="60" t="s">
        <v>85</v>
      </c>
      <c r="E12" s="60" t="s">
        <v>357</v>
      </c>
      <c r="F12" s="61">
        <f t="shared" si="0"/>
        <v>4249.84</v>
      </c>
      <c r="G12" s="61">
        <v>0.0</v>
      </c>
      <c r="H12" s="61">
        <v>4249.84</v>
      </c>
      <c r="I12" s="61">
        <v>0.0</v>
      </c>
      <c r="J12" s="19">
        <v>0.0</v>
      </c>
    </row>
    <row r="13" ht="20.15" customHeight="1">
      <c r="A13" s="59" t="s">
        <v>92</v>
      </c>
      <c r="B13" s="59" t="s">
        <v>83</v>
      </c>
      <c r="C13" s="59" t="s">
        <v>93</v>
      </c>
      <c r="D13" s="60" t="s">
        <v>85</v>
      </c>
      <c r="E13" s="60" t="s">
        <v>358</v>
      </c>
      <c r="F13" s="61">
        <f t="shared" si="0"/>
        <v>15.0</v>
      </c>
      <c r="G13" s="61">
        <v>0.0</v>
      </c>
      <c r="H13" s="61">
        <v>15.0</v>
      </c>
      <c r="I13" s="61">
        <v>0.0</v>
      </c>
      <c r="J13" s="19">
        <v>0.0</v>
      </c>
    </row>
    <row r="14" ht="20.15" customHeight="1">
      <c r="A14" s="59" t="s">
        <v>92</v>
      </c>
      <c r="B14" s="59" t="s">
        <v>95</v>
      </c>
      <c r="C14" s="59" t="s">
        <v>83</v>
      </c>
      <c r="D14" s="60" t="s">
        <v>85</v>
      </c>
      <c r="E14" s="60" t="s">
        <v>359</v>
      </c>
      <c r="F14" s="61">
        <f t="shared" si="0"/>
        <v>20.0</v>
      </c>
      <c r="G14" s="61">
        <v>0.0</v>
      </c>
      <c r="H14" s="61">
        <v>20.0</v>
      </c>
      <c r="I14" s="61">
        <v>0.0</v>
      </c>
      <c r="J14" s="19">
        <v>0.0</v>
      </c>
    </row>
    <row r="15" ht="20.15" customHeight="1">
      <c r="A15" s="59" t="s">
        <v>92</v>
      </c>
      <c r="B15" s="59" t="s">
        <v>90</v>
      </c>
      <c r="C15" s="59" t="s">
        <v>90</v>
      </c>
      <c r="D15" s="60" t="s">
        <v>85</v>
      </c>
      <c r="E15" s="60" t="s">
        <v>360</v>
      </c>
      <c r="F15" s="61">
        <f t="shared" si="0"/>
        <v>45.0</v>
      </c>
      <c r="G15" s="61">
        <v>0.0</v>
      </c>
      <c r="H15" s="61">
        <v>45.0</v>
      </c>
      <c r="I15" s="61">
        <v>0.0</v>
      </c>
      <c r="J15" s="19">
        <v>0.0</v>
      </c>
    </row>
    <row r="16" ht="20.15" customHeight="1">
      <c r="A16" s="59" t="s">
        <v>98</v>
      </c>
      <c r="B16" s="59" t="s">
        <v>99</v>
      </c>
      <c r="C16" s="59" t="s">
        <v>88</v>
      </c>
      <c r="D16" s="60" t="s">
        <v>85</v>
      </c>
      <c r="E16" s="60" t="s">
        <v>361</v>
      </c>
      <c r="F16" s="61">
        <f t="shared" si="0"/>
        <v>200.0</v>
      </c>
      <c r="G16" s="61">
        <v>0.0</v>
      </c>
      <c r="H16" s="61">
        <v>200.0</v>
      </c>
      <c r="I16" s="61">
        <v>0.0</v>
      </c>
      <c r="J16" s="19">
        <v>0.0</v>
      </c>
    </row>
  </sheetData>
  <mergeCells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40"/>
  <sheetViews>
    <sheetView showGridLines="0" showZeros="0" workbookViewId="0"/>
  </sheetViews>
  <sheetFormatPr defaultRowHeight="12.0" defaultColWidth="8.0"/>
  <cols>
    <col width="53.441406" customWidth="1" min="1" max="1"/>
    <col width="24.777344" customWidth="1" min="2" max="2"/>
    <col width="53.441406" customWidth="1" min="3" max="3"/>
    <col width="24.777344" customWidth="1" min="4" max="8"/>
  </cols>
  <sheetData>
    <row r="1" ht="20.25" customHeight="1">
      <c r="A1" s="7"/>
      <c r="B1" s="7"/>
      <c r="C1" s="7"/>
      <c r="D1" s="7"/>
      <c r="E1" s="7"/>
      <c r="F1" s="7"/>
      <c r="G1" s="7"/>
      <c r="H1" s="8" t="s">
        <v>108</v>
      </c>
    </row>
    <row r="2" ht="20.25" customHeight="1">
      <c r="A2" s="98" t="s">
        <v>109</v>
      </c>
      <c r="B2" s="98"/>
      <c r="C2" s="98"/>
      <c r="D2" s="98"/>
      <c r="E2" s="98"/>
      <c r="F2" s="98"/>
      <c r="G2" s="98"/>
      <c r="H2" s="98"/>
    </row>
    <row r="3" ht="20.25" customHeight="1">
      <c r="A3" s="9" t="s">
        <v>0</v>
      </c>
      <c r="B3" s="10"/>
      <c r="C3" s="11"/>
      <c r="D3" s="11"/>
      <c r="E3" s="11"/>
      <c r="F3" s="11"/>
      <c r="G3" s="11"/>
      <c r="H3" s="8" t="s">
        <v>5</v>
      </c>
    </row>
    <row r="4" ht="24.0" customHeight="1">
      <c r="A4" s="99" t="s">
        <v>6</v>
      </c>
      <c r="B4" s="100"/>
      <c r="C4" s="99" t="s">
        <v>7</v>
      </c>
      <c r="D4" s="128"/>
      <c r="E4" s="128"/>
      <c r="F4" s="128"/>
      <c r="G4" s="128"/>
      <c r="H4" s="100"/>
    </row>
    <row r="5" ht="24.0" customHeight="1">
      <c r="A5" s="12" t="s">
        <v>8</v>
      </c>
      <c r="B5" s="62" t="s">
        <v>9</v>
      </c>
      <c r="C5" s="12" t="s">
        <v>8</v>
      </c>
      <c r="D5" s="12" t="s">
        <v>57</v>
      </c>
      <c r="E5" s="62" t="s">
        <v>110</v>
      </c>
      <c r="F5" s="63" t="s">
        <v>111</v>
      </c>
      <c r="G5" s="62" t="s">
        <v>112</v>
      </c>
      <c r="H5" s="63" t="s">
        <v>113</v>
      </c>
    </row>
    <row r="6" ht="24.0" customHeight="1">
      <c r="A6" s="17" t="s">
        <v>114</v>
      </c>
      <c r="B6" s="16">
        <f>SUM(B7:B9)</f>
        <v>28753.0</v>
      </c>
      <c r="C6" s="64" t="s">
        <v>115</v>
      </c>
      <c r="D6" s="16">
        <f ref="D6:D36" t="shared" si="0">SUM(H11:K11)</f>
        <v>33127.71</v>
      </c>
      <c r="E6" s="65">
        <f>SUM(E7:E36)</f>
        <v>33127.71</v>
      </c>
      <c r="F6" s="23">
        <f>SUM(F7:F36)</f>
        <v>0.0</v>
      </c>
      <c r="G6" s="23">
        <f>SUM(G7:G36)</f>
        <v>0.0</v>
      </c>
      <c r="H6" s="23">
        <f>SUM(H7:H36)</f>
        <v>0.0</v>
      </c>
    </row>
    <row r="7" ht="24.0" customHeight="1">
      <c r="A7" s="17" t="s">
        <v>116</v>
      </c>
      <c r="B7" s="16">
        <v>28753.0</v>
      </c>
      <c r="C7" s="64" t="s">
        <v>117</v>
      </c>
      <c r="D7" s="16">
        <f t="shared" si="0"/>
        <v>0.0</v>
      </c>
      <c r="E7" s="65">
        <v>0.0</v>
      </c>
      <c r="F7" s="66">
        <v>0.0</v>
      </c>
      <c r="G7" s="66">
        <v>0.0</v>
      </c>
      <c r="H7" s="67">
        <v>0.0</v>
      </c>
    </row>
    <row r="8" ht="24.0" customHeight="1">
      <c r="A8" s="17" t="s">
        <v>118</v>
      </c>
      <c r="B8" s="16">
        <v>0.0</v>
      </c>
      <c r="C8" s="64" t="s">
        <v>119</v>
      </c>
      <c r="D8" s="16">
        <f t="shared" si="0"/>
        <v>0.0</v>
      </c>
      <c r="E8" s="65">
        <v>0.0</v>
      </c>
      <c r="F8" s="65">
        <v>0.0</v>
      </c>
      <c r="G8" s="65">
        <v>0.0</v>
      </c>
      <c r="H8" s="16">
        <v>0.0</v>
      </c>
    </row>
    <row r="9" ht="24.0" customHeight="1">
      <c r="A9" s="17" t="s">
        <v>120</v>
      </c>
      <c r="B9" s="16">
        <v>0.0</v>
      </c>
      <c r="C9" s="64" t="s">
        <v>121</v>
      </c>
      <c r="D9" s="16">
        <f t="shared" si="0"/>
        <v>0.0</v>
      </c>
      <c r="E9" s="65">
        <v>0.0</v>
      </c>
      <c r="F9" s="65">
        <v>0.0</v>
      </c>
      <c r="G9" s="65">
        <v>0.0</v>
      </c>
      <c r="H9" s="16">
        <v>0.0</v>
      </c>
    </row>
    <row r="10" ht="24.0" customHeight="1">
      <c r="A10" s="17" t="s">
        <v>362</v>
      </c>
      <c r="B10" s="16">
        <f>SUM(B11:B14)</f>
        <v>4374.71</v>
      </c>
      <c r="C10" s="64" t="s">
        <v>122</v>
      </c>
      <c r="D10" s="16">
        <f t="shared" si="0"/>
        <v>0.0</v>
      </c>
      <c r="E10" s="65">
        <v>0.0</v>
      </c>
      <c r="F10" s="65">
        <v>0.0</v>
      </c>
      <c r="G10" s="65">
        <v>0.0</v>
      </c>
      <c r="H10" s="16">
        <v>0.0</v>
      </c>
    </row>
    <row r="11" ht="24.0" customHeight="1">
      <c r="A11" s="17" t="s">
        <v>116</v>
      </c>
      <c r="B11" s="16">
        <v>4374.71</v>
      </c>
      <c r="C11" s="64" t="s">
        <v>365</v>
      </c>
      <c r="D11" s="16">
        <f t="shared" si="0"/>
        <v>32847.71</v>
      </c>
      <c r="E11" s="65">
        <v>32847.71</v>
      </c>
      <c r="F11" s="65">
        <v>0.0</v>
      </c>
      <c r="G11" s="65">
        <v>0.0</v>
      </c>
      <c r="H11" s="16">
        <v>0.0</v>
      </c>
    </row>
    <row r="12" ht="24.0" customHeight="1">
      <c r="A12" s="17" t="s">
        <v>118</v>
      </c>
      <c r="B12" s="16">
        <v>0.0</v>
      </c>
      <c r="C12" s="64" t="s">
        <v>363</v>
      </c>
      <c r="D12" s="16">
        <f t="shared" si="0"/>
        <v>80.0</v>
      </c>
      <c r="E12" s="65">
        <v>80.0</v>
      </c>
      <c r="F12" s="65">
        <v>0.0</v>
      </c>
      <c r="G12" s="65">
        <v>0.0</v>
      </c>
      <c r="H12" s="16">
        <v>0.0</v>
      </c>
    </row>
    <row r="13" ht="24.0" customHeight="1">
      <c r="A13" s="17" t="s">
        <v>120</v>
      </c>
      <c r="B13" s="16">
        <v>0.0</v>
      </c>
      <c r="C13" s="64" t="s">
        <v>123</v>
      </c>
      <c r="D13" s="16">
        <f t="shared" si="0"/>
        <v>0.0</v>
      </c>
      <c r="E13" s="65">
        <v>0.0</v>
      </c>
      <c r="F13" s="65">
        <v>0.0</v>
      </c>
      <c r="G13" s="65">
        <v>0.0</v>
      </c>
      <c r="H13" s="16">
        <v>0.0</v>
      </c>
    </row>
    <row r="14" ht="24.0" customHeight="1">
      <c r="A14" s="17" t="s">
        <v>124</v>
      </c>
      <c r="B14" s="16">
        <v>0.0</v>
      </c>
      <c r="C14" s="64" t="s">
        <v>125</v>
      </c>
      <c r="D14" s="16">
        <f t="shared" si="0"/>
        <v>0.0</v>
      </c>
      <c r="E14" s="65">
        <v>0.0</v>
      </c>
      <c r="F14" s="65">
        <v>0.0</v>
      </c>
      <c r="G14" s="65">
        <v>0.0</v>
      </c>
      <c r="H14" s="16">
        <v>0.0</v>
      </c>
    </row>
    <row r="15" ht="24.0" customHeight="1">
      <c r="A15" s="20"/>
      <c r="B15" s="16"/>
      <c r="C15" s="68" t="s">
        <v>126</v>
      </c>
      <c r="D15" s="16">
        <f t="shared" si="0"/>
        <v>0.0</v>
      </c>
      <c r="E15" s="65">
        <v>0.0</v>
      </c>
      <c r="F15" s="65">
        <v>0.0</v>
      </c>
      <c r="G15" s="65">
        <v>0.0</v>
      </c>
      <c r="H15" s="16">
        <v>0.0</v>
      </c>
    </row>
    <row r="16" ht="24.0" customHeight="1">
      <c r="A16" s="20"/>
      <c r="B16" s="16"/>
      <c r="C16" s="68" t="s">
        <v>127</v>
      </c>
      <c r="D16" s="16">
        <f t="shared" si="0"/>
        <v>0.0</v>
      </c>
      <c r="E16" s="65">
        <v>0.0</v>
      </c>
      <c r="F16" s="65">
        <v>0.0</v>
      </c>
      <c r="G16" s="65">
        <v>0.0</v>
      </c>
      <c r="H16" s="16">
        <v>0.0</v>
      </c>
    </row>
    <row r="17" ht="24.0" customHeight="1">
      <c r="A17" s="20"/>
      <c r="B17" s="16"/>
      <c r="C17" s="68" t="s">
        <v>128</v>
      </c>
      <c r="D17" s="16">
        <f t="shared" si="0"/>
        <v>0.0</v>
      </c>
      <c r="E17" s="65">
        <v>0.0</v>
      </c>
      <c r="F17" s="65">
        <v>0.0</v>
      </c>
      <c r="G17" s="65">
        <v>0.0</v>
      </c>
      <c r="H17" s="16">
        <v>0.0</v>
      </c>
    </row>
    <row r="18" ht="24.0" customHeight="1">
      <c r="A18" s="20"/>
      <c r="B18" s="16"/>
      <c r="C18" s="68" t="s">
        <v>129</v>
      </c>
      <c r="D18" s="16">
        <f t="shared" si="0"/>
        <v>0.0</v>
      </c>
      <c r="E18" s="65">
        <v>0.0</v>
      </c>
      <c r="F18" s="65">
        <v>0.0</v>
      </c>
      <c r="G18" s="65">
        <v>0.0</v>
      </c>
      <c r="H18" s="16">
        <v>0.0</v>
      </c>
    </row>
    <row r="19" ht="24.0" customHeight="1">
      <c r="A19" s="20"/>
      <c r="B19" s="16"/>
      <c r="C19" s="68" t="s">
        <v>130</v>
      </c>
      <c r="D19" s="16">
        <f t="shared" si="0"/>
        <v>0.0</v>
      </c>
      <c r="E19" s="65">
        <v>0.0</v>
      </c>
      <c r="F19" s="65">
        <v>0.0</v>
      </c>
      <c r="G19" s="65">
        <v>0.0</v>
      </c>
      <c r="H19" s="16">
        <v>0.0</v>
      </c>
    </row>
    <row r="20" ht="24.0" customHeight="1">
      <c r="A20" s="20"/>
      <c r="B20" s="16"/>
      <c r="C20" s="68" t="s">
        <v>131</v>
      </c>
      <c r="D20" s="16">
        <f t="shared" si="0"/>
        <v>0.0</v>
      </c>
      <c r="E20" s="65">
        <v>0.0</v>
      </c>
      <c r="F20" s="65">
        <v>0.0</v>
      </c>
      <c r="G20" s="65">
        <v>0.0</v>
      </c>
      <c r="H20" s="16">
        <v>0.0</v>
      </c>
    </row>
    <row r="21" ht="24.0" customHeight="1">
      <c r="A21" s="20"/>
      <c r="B21" s="16"/>
      <c r="C21" s="68" t="s">
        <v>132</v>
      </c>
      <c r="D21" s="16">
        <f t="shared" si="0"/>
        <v>0.0</v>
      </c>
      <c r="E21" s="65">
        <v>0.0</v>
      </c>
      <c r="F21" s="65">
        <v>0.0</v>
      </c>
      <c r="G21" s="65">
        <v>0.0</v>
      </c>
      <c r="H21" s="16">
        <v>0.0</v>
      </c>
    </row>
    <row r="22" ht="24.0" customHeight="1">
      <c r="A22" s="20"/>
      <c r="B22" s="16"/>
      <c r="C22" s="68" t="s">
        <v>133</v>
      </c>
      <c r="D22" s="16">
        <f t="shared" si="0"/>
        <v>0.0</v>
      </c>
      <c r="E22" s="65">
        <v>0.0</v>
      </c>
      <c r="F22" s="65">
        <v>0.0</v>
      </c>
      <c r="G22" s="65">
        <v>0.0</v>
      </c>
      <c r="H22" s="16">
        <v>0.0</v>
      </c>
    </row>
    <row r="23" ht="24.0" customHeight="1">
      <c r="A23" s="20"/>
      <c r="B23" s="16"/>
      <c r="C23" s="68" t="s">
        <v>134</v>
      </c>
      <c r="D23" s="16">
        <f t="shared" si="0"/>
        <v>0.0</v>
      </c>
      <c r="E23" s="65">
        <v>0.0</v>
      </c>
      <c r="F23" s="65">
        <v>0.0</v>
      </c>
      <c r="G23" s="65">
        <v>0.0</v>
      </c>
      <c r="H23" s="16">
        <v>0.0</v>
      </c>
    </row>
    <row r="24" ht="24.0" customHeight="1">
      <c r="A24" s="20"/>
      <c r="B24" s="16"/>
      <c r="C24" s="69" t="s">
        <v>135</v>
      </c>
      <c r="D24" s="16">
        <f t="shared" si="0"/>
        <v>0.0</v>
      </c>
      <c r="E24" s="65">
        <v>0.0</v>
      </c>
      <c r="F24" s="65">
        <v>0.0</v>
      </c>
      <c r="G24" s="65">
        <v>0.0</v>
      </c>
      <c r="H24" s="16">
        <v>0.0</v>
      </c>
    </row>
    <row r="25" ht="24.0" customHeight="1">
      <c r="A25" s="70"/>
      <c r="B25" s="23"/>
      <c r="C25" s="71" t="s">
        <v>136</v>
      </c>
      <c r="D25" s="23">
        <f t="shared" si="0"/>
        <v>0.0</v>
      </c>
      <c r="E25" s="23">
        <v>0.0</v>
      </c>
      <c r="F25" s="23">
        <v>0.0</v>
      </c>
      <c r="G25" s="23">
        <v>0.0</v>
      </c>
      <c r="H25" s="23">
        <v>0.0</v>
      </c>
    </row>
    <row r="26" ht="24.0" customHeight="1">
      <c r="A26" s="17"/>
      <c r="B26" s="23"/>
      <c r="C26" s="71" t="s">
        <v>137</v>
      </c>
      <c r="D26" s="23">
        <f t="shared" si="0"/>
        <v>0.0</v>
      </c>
      <c r="E26" s="23">
        <v>0.0</v>
      </c>
      <c r="F26" s="23">
        <v>0.0</v>
      </c>
      <c r="G26" s="23">
        <v>0.0</v>
      </c>
      <c r="H26" s="23">
        <v>0.0</v>
      </c>
    </row>
    <row r="27" ht="24.0" customHeight="1">
      <c r="A27" s="17"/>
      <c r="B27" s="23"/>
      <c r="C27" s="71" t="s">
        <v>138</v>
      </c>
      <c r="D27" s="23">
        <f t="shared" si="0"/>
        <v>0.0</v>
      </c>
      <c r="E27" s="23">
        <v>0.0</v>
      </c>
      <c r="F27" s="23">
        <v>0.0</v>
      </c>
      <c r="G27" s="23">
        <v>0.0</v>
      </c>
      <c r="H27" s="23">
        <v>0.0</v>
      </c>
    </row>
    <row r="28" ht="24.0" customHeight="1">
      <c r="A28" s="17"/>
      <c r="B28" s="23"/>
      <c r="C28" s="71" t="s">
        <v>139</v>
      </c>
      <c r="D28" s="23">
        <f t="shared" si="0"/>
        <v>0.0</v>
      </c>
      <c r="E28" s="23">
        <v>0.0</v>
      </c>
      <c r="F28" s="23">
        <v>0.0</v>
      </c>
      <c r="G28" s="23">
        <v>0.0</v>
      </c>
      <c r="H28" s="23">
        <v>0.0</v>
      </c>
    </row>
    <row r="29" ht="24.0" customHeight="1">
      <c r="A29" s="17"/>
      <c r="B29" s="23"/>
      <c r="C29" s="71" t="s">
        <v>140</v>
      </c>
      <c r="D29" s="23">
        <f t="shared" si="0"/>
        <v>0.0</v>
      </c>
      <c r="E29" s="23">
        <v>0.0</v>
      </c>
      <c r="F29" s="23">
        <v>0.0</v>
      </c>
      <c r="G29" s="23">
        <v>0.0</v>
      </c>
      <c r="H29" s="23">
        <v>0.0</v>
      </c>
    </row>
    <row r="30" ht="24.0" customHeight="1">
      <c r="A30" s="14"/>
      <c r="B30" s="61"/>
      <c r="C30" s="72" t="s">
        <v>141</v>
      </c>
      <c r="D30" s="67">
        <f t="shared" si="0"/>
        <v>0.0</v>
      </c>
      <c r="E30" s="73">
        <v>0.0</v>
      </c>
      <c r="F30" s="73">
        <v>0.0</v>
      </c>
      <c r="G30" s="73">
        <v>0.0</v>
      </c>
      <c r="H30" s="73">
        <v>0.0</v>
      </c>
    </row>
    <row r="31" ht="24.0" customHeight="1">
      <c r="A31" s="21"/>
      <c r="B31" s="65"/>
      <c r="C31" s="74" t="s">
        <v>142</v>
      </c>
      <c r="D31" s="16">
        <f t="shared" si="0"/>
        <v>0.0</v>
      </c>
      <c r="E31" s="75">
        <v>0.0</v>
      </c>
      <c r="F31" s="75">
        <v>0.0</v>
      </c>
      <c r="G31" s="75">
        <v>0.0</v>
      </c>
      <c r="H31" s="75">
        <v>0.0</v>
      </c>
    </row>
    <row r="32" ht="24.0" customHeight="1">
      <c r="A32" s="22"/>
      <c r="B32" s="23"/>
      <c r="C32" s="76" t="s">
        <v>143</v>
      </c>
      <c r="D32" s="23">
        <f t="shared" si="0"/>
        <v>0.0</v>
      </c>
      <c r="E32" s="23">
        <v>0.0</v>
      </c>
      <c r="F32" s="23">
        <v>0.0</v>
      </c>
      <c r="G32" s="23">
        <v>0.0</v>
      </c>
      <c r="H32" s="23">
        <v>0.0</v>
      </c>
    </row>
    <row r="33" ht="24.0" customHeight="1">
      <c r="A33" s="22"/>
      <c r="B33" s="23"/>
      <c r="C33" s="76" t="s">
        <v>144</v>
      </c>
      <c r="D33" s="23">
        <f t="shared" si="0"/>
        <v>0.0</v>
      </c>
      <c r="E33" s="23">
        <v>0.0</v>
      </c>
      <c r="F33" s="23">
        <v>0.0</v>
      </c>
      <c r="G33" s="23">
        <v>0.0</v>
      </c>
      <c r="H33" s="23">
        <v>0.0</v>
      </c>
    </row>
    <row r="34" ht="24.0" customHeight="1">
      <c r="A34" s="22"/>
      <c r="B34" s="23"/>
      <c r="C34" s="76" t="s">
        <v>364</v>
      </c>
      <c r="D34" s="23">
        <f t="shared" si="0"/>
        <v>200.0</v>
      </c>
      <c r="E34" s="23">
        <v>200.0</v>
      </c>
      <c r="F34" s="23">
        <v>0.0</v>
      </c>
      <c r="G34" s="23">
        <v>0.0</v>
      </c>
      <c r="H34" s="23">
        <v>0.0</v>
      </c>
    </row>
    <row r="35" ht="24.0" customHeight="1">
      <c r="A35" s="22"/>
      <c r="B35" s="23"/>
      <c r="C35" s="76" t="s">
        <v>145</v>
      </c>
      <c r="D35" s="23">
        <f t="shared" si="0"/>
        <v>0.0</v>
      </c>
      <c r="E35" s="23">
        <v>0.0</v>
      </c>
      <c r="F35" s="23">
        <v>0.0</v>
      </c>
      <c r="G35" s="23">
        <v>0.0</v>
      </c>
      <c r="H35" s="23">
        <v>0.0</v>
      </c>
    </row>
    <row r="36" ht="24.0" customHeight="1">
      <c r="A36" s="22"/>
      <c r="B36" s="23"/>
      <c r="C36" s="76" t="s">
        <v>146</v>
      </c>
      <c r="D36" s="23">
        <f t="shared" si="0"/>
        <v>0.0</v>
      </c>
      <c r="E36" s="23">
        <v>0.0</v>
      </c>
      <c r="F36" s="23">
        <v>0.0</v>
      </c>
      <c r="G36" s="23">
        <v>0.0</v>
      </c>
      <c r="H36" s="23">
        <v>0.0</v>
      </c>
    </row>
    <row r="37" ht="24.0" customHeight="1">
      <c r="A37" s="25"/>
      <c r="B37" s="24"/>
      <c r="C37" s="25"/>
      <c r="D37" s="24"/>
      <c r="E37" s="23"/>
      <c r="F37" s="23"/>
      <c r="G37" s="23" t="s">
        <v>36</v>
      </c>
      <c r="H37" s="23"/>
    </row>
    <row r="38" ht="24.0" customHeight="1">
      <c r="A38" s="22"/>
      <c r="B38" s="23"/>
      <c r="C38" s="22" t="s">
        <v>147</v>
      </c>
      <c r="D38" s="23">
        <f>SUM(E38:H38)</f>
        <v>0.0</v>
      </c>
      <c r="E38" s="23">
        <f>SUM(B7,B11)-SUM(E6)</f>
        <v>0.0</v>
      </c>
      <c r="F38" s="23">
        <f>SUM(B8,B12)-SUM(F6)</f>
        <v>0.0</v>
      </c>
      <c r="G38" s="23">
        <f>SUM(B9,B13)-SUM(G6)</f>
        <v>0.0</v>
      </c>
      <c r="H38" s="23">
        <f>SUM(B14)-SUM(H6)</f>
        <v>0.0</v>
      </c>
    </row>
    <row r="39" ht="24.0" customHeight="1">
      <c r="A39" s="22"/>
      <c r="B39" s="77"/>
      <c r="C39" s="22"/>
      <c r="D39" s="24"/>
      <c r="E39" s="23"/>
      <c r="F39" s="23"/>
      <c r="G39" s="23"/>
      <c r="H39" s="23"/>
    </row>
    <row r="40" ht="24.0" customHeight="1">
      <c r="A40" s="25" t="s">
        <v>52</v>
      </c>
      <c r="B40" s="77">
        <f>SUM(B6,B10)</f>
        <v>33127.71</v>
      </c>
      <c r="C40" s="25" t="s">
        <v>53</v>
      </c>
      <c r="D40" s="24">
        <f>SUM(D7:D38)</f>
        <v>33127.71</v>
      </c>
      <c r="E40" s="24">
        <f>SUM(E7:E38)</f>
        <v>33127.71</v>
      </c>
      <c r="F40" s="24">
        <f>SUM(F7:F38)</f>
        <v>0.0</v>
      </c>
      <c r="G40" s="24">
        <f>SUM(G7:G38)</f>
        <v>0.0</v>
      </c>
      <c r="H40" s="24">
        <f>SUM(H7:H38)</f>
        <v>0.0</v>
      </c>
    </row>
  </sheetData>
  <mergeCells>
    <mergeCell ref="A2:H2"/>
    <mergeCell ref="C4:H4"/>
    <mergeCell ref="A4:B4"/>
  </mergeCel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AO21"/>
  <sheetViews>
    <sheetView showGridLines="0" showZeros="0" workbookViewId="0"/>
  </sheetViews>
  <sheetFormatPr defaultRowHeight="12.0" defaultColWidth="8.0"/>
  <cols>
    <col width="5.0" customWidth="1" min="1" max="1"/>
    <col width="3.6640625" customWidth="1" min="2" max="2"/>
    <col width="10.332031" customWidth="1" min="3" max="3"/>
    <col width="43.33203" customWidth="1" min="4" max="4"/>
    <col width="15.777344" customWidth="1" min="5" max="5"/>
    <col width="11.6640625" customWidth="1" min="6" max="15"/>
    <col width="8.332031" customWidth="1" min="16" max="22"/>
    <col width="9.109375" customWidth="1" min="23" max="25"/>
    <col width="8.332031" customWidth="1" min="26" max="35"/>
    <col width="9.109375" customWidth="1" min="36" max="38"/>
    <col width="8.332031" customWidth="1" min="39" max="41"/>
  </cols>
  <sheetData>
    <row r="1" ht="20.1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O1" s="78" t="s">
        <v>148</v>
      </c>
    </row>
    <row r="2" ht="20.15" customHeight="1">
      <c r="A2" s="98" t="s">
        <v>149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</row>
    <row r="3" ht="20.15" customHeight="1">
      <c r="A3" s="39" t="s">
        <v>0</v>
      </c>
      <c r="B3" s="40"/>
      <c r="C3" s="40"/>
      <c r="D3" s="40"/>
      <c r="E3" s="42"/>
      <c r="F3" s="42"/>
      <c r="G3" s="42"/>
      <c r="H3" s="42"/>
      <c r="I3" s="42"/>
      <c r="J3" s="42"/>
      <c r="K3" s="42"/>
      <c r="L3" s="42"/>
      <c r="M3" s="42"/>
      <c r="N3" s="42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43"/>
      <c r="AJ3" s="43"/>
      <c r="AK3" s="43"/>
      <c r="AL3" s="43"/>
      <c r="AO3" s="8" t="s">
        <v>5</v>
      </c>
    </row>
    <row r="4" ht="20.15" customHeight="1">
      <c r="A4" s="106" t="s">
        <v>56</v>
      </c>
      <c r="B4" s="107"/>
      <c r="C4" s="107"/>
      <c r="D4" s="108"/>
      <c r="E4" s="137" t="s">
        <v>150</v>
      </c>
      <c r="F4" s="132" t="s">
        <v>151</v>
      </c>
      <c r="G4" s="133"/>
      <c r="H4" s="133"/>
      <c r="I4" s="133"/>
      <c r="J4" s="133"/>
      <c r="K4" s="133"/>
      <c r="L4" s="133"/>
      <c r="M4" s="133"/>
      <c r="N4" s="133"/>
      <c r="O4" s="134"/>
      <c r="P4" s="132" t="s">
        <v>152</v>
      </c>
      <c r="Q4" s="133"/>
      <c r="R4" s="133"/>
      <c r="S4" s="133"/>
      <c r="T4" s="133"/>
      <c r="U4" s="133"/>
      <c r="V4" s="133"/>
      <c r="W4" s="133"/>
      <c r="X4" s="133"/>
      <c r="Y4" s="134"/>
      <c r="Z4" s="132" t="s">
        <v>153</v>
      </c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4"/>
    </row>
    <row r="5" ht="20.15" customHeight="1">
      <c r="A5" s="135" t="s">
        <v>67</v>
      </c>
      <c r="B5" s="136"/>
      <c r="C5" s="104" t="s">
        <v>68</v>
      </c>
      <c r="D5" s="120" t="s">
        <v>107</v>
      </c>
      <c r="E5" s="138"/>
      <c r="F5" s="140" t="s">
        <v>57</v>
      </c>
      <c r="G5" s="129" t="s">
        <v>154</v>
      </c>
      <c r="H5" s="130"/>
      <c r="I5" s="131"/>
      <c r="J5" s="129" t="s">
        <v>155</v>
      </c>
      <c r="K5" s="130"/>
      <c r="L5" s="131"/>
      <c r="M5" s="129" t="s">
        <v>156</v>
      </c>
      <c r="N5" s="130"/>
      <c r="O5" s="131"/>
      <c r="P5" s="142" t="s">
        <v>57</v>
      </c>
      <c r="Q5" s="129" t="s">
        <v>154</v>
      </c>
      <c r="R5" s="130"/>
      <c r="S5" s="131"/>
      <c r="T5" s="129" t="s">
        <v>155</v>
      </c>
      <c r="U5" s="130"/>
      <c r="V5" s="131"/>
      <c r="W5" s="129" t="s">
        <v>156</v>
      </c>
      <c r="X5" s="130"/>
      <c r="Y5" s="131"/>
      <c r="Z5" s="140" t="s">
        <v>57</v>
      </c>
      <c r="AA5" s="129" t="s">
        <v>154</v>
      </c>
      <c r="AB5" s="130"/>
      <c r="AC5" s="131"/>
      <c r="AD5" s="129" t="s">
        <v>155</v>
      </c>
      <c r="AE5" s="130"/>
      <c r="AF5" s="131"/>
      <c r="AG5" s="129" t="s">
        <v>156</v>
      </c>
      <c r="AH5" s="130"/>
      <c r="AI5" s="131"/>
      <c r="AJ5" s="129" t="s">
        <v>157</v>
      </c>
      <c r="AK5" s="130"/>
      <c r="AL5" s="131"/>
      <c r="AM5" s="129" t="s">
        <v>113</v>
      </c>
      <c r="AN5" s="130"/>
      <c r="AO5" s="131"/>
    </row>
    <row r="6" ht="29.25" customHeight="1">
      <c r="A6" s="80" t="s">
        <v>77</v>
      </c>
      <c r="B6" s="80" t="s">
        <v>78</v>
      </c>
      <c r="C6" s="105"/>
      <c r="D6" s="105"/>
      <c r="E6" s="139"/>
      <c r="F6" s="141"/>
      <c r="G6" s="81" t="s">
        <v>72</v>
      </c>
      <c r="H6" s="82" t="s">
        <v>103</v>
      </c>
      <c r="I6" s="82" t="s">
        <v>104</v>
      </c>
      <c r="J6" s="81" t="s">
        <v>72</v>
      </c>
      <c r="K6" s="82" t="s">
        <v>103</v>
      </c>
      <c r="L6" s="82" t="s">
        <v>104</v>
      </c>
      <c r="M6" s="81" t="s">
        <v>72</v>
      </c>
      <c r="N6" s="82" t="s">
        <v>103</v>
      </c>
      <c r="O6" s="83" t="s">
        <v>104</v>
      </c>
      <c r="P6" s="141"/>
      <c r="Q6" s="84" t="s">
        <v>72</v>
      </c>
      <c r="R6" s="49" t="s">
        <v>103</v>
      </c>
      <c r="S6" s="49" t="s">
        <v>104</v>
      </c>
      <c r="T6" s="84" t="s">
        <v>72</v>
      </c>
      <c r="U6" s="49" t="s">
        <v>103</v>
      </c>
      <c r="V6" s="48" t="s">
        <v>104</v>
      </c>
      <c r="W6" s="44" t="s">
        <v>72</v>
      </c>
      <c r="X6" s="84" t="s">
        <v>103</v>
      </c>
      <c r="Y6" s="49" t="s">
        <v>104</v>
      </c>
      <c r="Z6" s="141"/>
      <c r="AA6" s="81" t="s">
        <v>72</v>
      </c>
      <c r="AB6" s="80" t="s">
        <v>103</v>
      </c>
      <c r="AC6" s="80" t="s">
        <v>104</v>
      </c>
      <c r="AD6" s="81" t="s">
        <v>72</v>
      </c>
      <c r="AE6" s="80" t="s">
        <v>103</v>
      </c>
      <c r="AF6" s="80" t="s">
        <v>104</v>
      </c>
      <c r="AG6" s="81" t="s">
        <v>72</v>
      </c>
      <c r="AH6" s="82" t="s">
        <v>103</v>
      </c>
      <c r="AI6" s="82" t="s">
        <v>104</v>
      </c>
      <c r="AJ6" s="81" t="s">
        <v>72</v>
      </c>
      <c r="AK6" s="82" t="s">
        <v>103</v>
      </c>
      <c r="AL6" s="82" t="s">
        <v>104</v>
      </c>
      <c r="AM6" s="81" t="s">
        <v>72</v>
      </c>
      <c r="AN6" s="82" t="s">
        <v>103</v>
      </c>
      <c r="AO6" s="82" t="s">
        <v>104</v>
      </c>
    </row>
    <row r="7" ht="20.15" customHeight="1">
      <c r="A7" s="50" t="s">
        <v>36</v>
      </c>
      <c r="B7" s="50" t="s">
        <v>36</v>
      </c>
      <c r="C7" s="50" t="s">
        <v>36</v>
      </c>
      <c r="D7" s="50" t="s">
        <v>57</v>
      </c>
      <c r="E7" s="51">
        <f ref="E7:E21" t="shared" si="0">SUM(F7,P7,Z7)</f>
        <v>33127.71</v>
      </c>
      <c r="F7" s="51">
        <f ref="F7:F21" t="shared" si="1">SUM(G7,J7,M7)</f>
        <v>28753.0</v>
      </c>
      <c r="G7" s="51">
        <f ref="G7:G21" t="shared" si="2">SUM(N13:O13)</f>
        <v>28753.0</v>
      </c>
      <c r="H7" s="51">
        <v>22641.51</v>
      </c>
      <c r="I7" s="52">
        <v>6111.49</v>
      </c>
      <c r="J7" s="51">
        <f ref="J7:J21" t="shared" si="3">SUM(T13:U13)</f>
        <v>0.0</v>
      </c>
      <c r="K7" s="51">
        <v>0.0</v>
      </c>
      <c r="L7" s="52">
        <v>0.0</v>
      </c>
      <c r="M7" s="51">
        <f ref="M7:M21" t="shared" si="4">SUM(Z13:AA13)</f>
        <v>0.0</v>
      </c>
      <c r="N7" s="51">
        <v>0.0</v>
      </c>
      <c r="O7" s="52">
        <v>0.0</v>
      </c>
      <c r="P7" s="53">
        <f ref="P7:P21" t="shared" si="5">SUM(Q7,T7,W7)</f>
        <v>0.0</v>
      </c>
      <c r="Q7" s="51">
        <f ref="Q7:Q21" t="shared" si="6">SUM(AH13:AI13)</f>
        <v>0.0</v>
      </c>
      <c r="R7" s="51">
        <v>0.0</v>
      </c>
      <c r="S7" s="52">
        <v>0.0</v>
      </c>
      <c r="T7" s="51">
        <f ref="T7:T21" t="shared" si="7">SUM(AN13:AO13)</f>
        <v>0.0</v>
      </c>
      <c r="U7" s="51">
        <v>0.0</v>
      </c>
      <c r="V7" s="51">
        <v>0.0</v>
      </c>
      <c r="W7" s="51">
        <f ref="W7:W21" t="shared" si="8">SUM(AT13:AU13)</f>
        <v>0.0</v>
      </c>
      <c r="X7" s="51">
        <v>0.0</v>
      </c>
      <c r="Y7" s="52">
        <v>0.0</v>
      </c>
      <c r="Z7" s="53">
        <f ref="Z7:Z21" t="shared" si="9">SUM(AA7,AD7,AG7,AJ7,AM7)</f>
        <v>4374.71</v>
      </c>
      <c r="AA7" s="51">
        <f ref="AA7:AA21" t="shared" si="10">SUM(BB13:BC13)</f>
        <v>4374.71</v>
      </c>
      <c r="AB7" s="51">
        <v>0.0</v>
      </c>
      <c r="AC7" s="52">
        <v>4374.71</v>
      </c>
      <c r="AD7" s="51">
        <f ref="AD7:AD21" t="shared" si="11">SUM(BH13:BI13)</f>
        <v>0.0</v>
      </c>
      <c r="AE7" s="51">
        <v>0.0</v>
      </c>
      <c r="AF7" s="52">
        <v>0.0</v>
      </c>
      <c r="AG7" s="51">
        <f ref="AG7:AG21" t="shared" si="12">SUM(BN13:BO13)</f>
        <v>0.0</v>
      </c>
      <c r="AH7" s="51">
        <v>0.0</v>
      </c>
      <c r="AI7" s="52">
        <v>0.0</v>
      </c>
      <c r="AJ7" s="51">
        <f ref="AJ7:AJ21" t="shared" si="13">SUM(BT13:BU13)</f>
        <v>0.0</v>
      </c>
      <c r="AK7" s="51">
        <v>0.0</v>
      </c>
      <c r="AL7" s="52">
        <v>0.0</v>
      </c>
      <c r="AM7" s="51">
        <f ref="AM7:AM21" t="shared" si="14">SUM(BZ13:CA13)</f>
        <v>0.0</v>
      </c>
      <c r="AN7" s="51">
        <v>0.0</v>
      </c>
      <c r="AO7" s="52">
        <v>0.0</v>
      </c>
    </row>
    <row r="8" ht="20.15" customHeight="1">
      <c r="A8" s="50" t="s">
        <v>36</v>
      </c>
      <c r="B8" s="50" t="s">
        <v>36</v>
      </c>
      <c r="C8" s="50" t="s">
        <v>36</v>
      </c>
      <c r="D8" s="50" t="s">
        <v>80</v>
      </c>
      <c r="E8" s="51">
        <f t="shared" si="0"/>
        <v>33127.71</v>
      </c>
      <c r="F8" s="51">
        <f t="shared" si="1"/>
        <v>28753.0</v>
      </c>
      <c r="G8" s="51">
        <f t="shared" si="2"/>
        <v>28753.0</v>
      </c>
      <c r="H8" s="51">
        <v>22641.51</v>
      </c>
      <c r="I8" s="52">
        <v>6111.49</v>
      </c>
      <c r="J8" s="51">
        <f t="shared" si="3"/>
        <v>0.0</v>
      </c>
      <c r="K8" s="51">
        <v>0.0</v>
      </c>
      <c r="L8" s="52">
        <v>0.0</v>
      </c>
      <c r="M8" s="51">
        <f t="shared" si="4"/>
        <v>0.0</v>
      </c>
      <c r="N8" s="51">
        <v>0.0</v>
      </c>
      <c r="O8" s="52">
        <v>0.0</v>
      </c>
      <c r="P8" s="53">
        <f t="shared" si="5"/>
        <v>0.0</v>
      </c>
      <c r="Q8" s="51">
        <f t="shared" si="6"/>
        <v>0.0</v>
      </c>
      <c r="R8" s="51">
        <v>0.0</v>
      </c>
      <c r="S8" s="52">
        <v>0.0</v>
      </c>
      <c r="T8" s="51">
        <f t="shared" si="7"/>
        <v>0.0</v>
      </c>
      <c r="U8" s="51">
        <v>0.0</v>
      </c>
      <c r="V8" s="51">
        <v>0.0</v>
      </c>
      <c r="W8" s="51">
        <f t="shared" si="8"/>
        <v>0.0</v>
      </c>
      <c r="X8" s="51">
        <v>0.0</v>
      </c>
      <c r="Y8" s="52">
        <v>0.0</v>
      </c>
      <c r="Z8" s="53">
        <f t="shared" si="9"/>
        <v>4374.71</v>
      </c>
      <c r="AA8" s="51">
        <f t="shared" si="10"/>
        <v>4374.71</v>
      </c>
      <c r="AB8" s="51">
        <v>0.0</v>
      </c>
      <c r="AC8" s="52">
        <v>4374.71</v>
      </c>
      <c r="AD8" s="51">
        <f t="shared" si="11"/>
        <v>0.0</v>
      </c>
      <c r="AE8" s="51">
        <v>0.0</v>
      </c>
      <c r="AF8" s="52">
        <v>0.0</v>
      </c>
      <c r="AG8" s="51">
        <f t="shared" si="12"/>
        <v>0.0</v>
      </c>
      <c r="AH8" s="51">
        <v>0.0</v>
      </c>
      <c r="AI8" s="52">
        <v>0.0</v>
      </c>
      <c r="AJ8" s="51">
        <f t="shared" si="13"/>
        <v>0.0</v>
      </c>
      <c r="AK8" s="51">
        <v>0.0</v>
      </c>
      <c r="AL8" s="52">
        <v>0.0</v>
      </c>
      <c r="AM8" s="51">
        <f t="shared" si="14"/>
        <v>0.0</v>
      </c>
      <c r="AN8" s="51">
        <v>0.0</v>
      </c>
      <c r="AO8" s="52">
        <v>0.0</v>
      </c>
    </row>
    <row r="9" ht="20.15" customHeight="1">
      <c r="A9" s="50" t="s">
        <v>36</v>
      </c>
      <c r="B9" s="50" t="s">
        <v>36</v>
      </c>
      <c r="C9" s="50" t="s">
        <v>36</v>
      </c>
      <c r="D9" s="50" t="s">
        <v>81</v>
      </c>
      <c r="E9" s="51">
        <f t="shared" si="0"/>
        <v>33127.71</v>
      </c>
      <c r="F9" s="51">
        <f t="shared" si="1"/>
        <v>28753.0</v>
      </c>
      <c r="G9" s="51">
        <f t="shared" si="2"/>
        <v>28753.0</v>
      </c>
      <c r="H9" s="51">
        <v>22641.51</v>
      </c>
      <c r="I9" s="52">
        <v>6111.49</v>
      </c>
      <c r="J9" s="51">
        <f t="shared" si="3"/>
        <v>0.0</v>
      </c>
      <c r="K9" s="51">
        <v>0.0</v>
      </c>
      <c r="L9" s="52">
        <v>0.0</v>
      </c>
      <c r="M9" s="51">
        <f t="shared" si="4"/>
        <v>0.0</v>
      </c>
      <c r="N9" s="51">
        <v>0.0</v>
      </c>
      <c r="O9" s="52">
        <v>0.0</v>
      </c>
      <c r="P9" s="53">
        <f t="shared" si="5"/>
        <v>0.0</v>
      </c>
      <c r="Q9" s="51">
        <f t="shared" si="6"/>
        <v>0.0</v>
      </c>
      <c r="R9" s="51">
        <v>0.0</v>
      </c>
      <c r="S9" s="52">
        <v>0.0</v>
      </c>
      <c r="T9" s="51">
        <f t="shared" si="7"/>
        <v>0.0</v>
      </c>
      <c r="U9" s="51">
        <v>0.0</v>
      </c>
      <c r="V9" s="51">
        <v>0.0</v>
      </c>
      <c r="W9" s="51">
        <f t="shared" si="8"/>
        <v>0.0</v>
      </c>
      <c r="X9" s="51">
        <v>0.0</v>
      </c>
      <c r="Y9" s="52">
        <v>0.0</v>
      </c>
      <c r="Z9" s="53">
        <f t="shared" si="9"/>
        <v>4374.71</v>
      </c>
      <c r="AA9" s="51">
        <f t="shared" si="10"/>
        <v>4374.71</v>
      </c>
      <c r="AB9" s="51">
        <v>0.0</v>
      </c>
      <c r="AC9" s="52">
        <v>4374.71</v>
      </c>
      <c r="AD9" s="51">
        <f t="shared" si="11"/>
        <v>0.0</v>
      </c>
      <c r="AE9" s="51">
        <v>0.0</v>
      </c>
      <c r="AF9" s="52">
        <v>0.0</v>
      </c>
      <c r="AG9" s="51">
        <f t="shared" si="12"/>
        <v>0.0</v>
      </c>
      <c r="AH9" s="51">
        <v>0.0</v>
      </c>
      <c r="AI9" s="52">
        <v>0.0</v>
      </c>
      <c r="AJ9" s="51">
        <f t="shared" si="13"/>
        <v>0.0</v>
      </c>
      <c r="AK9" s="51">
        <v>0.0</v>
      </c>
      <c r="AL9" s="52">
        <v>0.0</v>
      </c>
      <c r="AM9" s="51">
        <f t="shared" si="14"/>
        <v>0.0</v>
      </c>
      <c r="AN9" s="51">
        <v>0.0</v>
      </c>
      <c r="AO9" s="52">
        <v>0.0</v>
      </c>
    </row>
    <row r="10" ht="20.15" customHeight="1">
      <c r="A10" s="50" t="s">
        <v>36</v>
      </c>
      <c r="B10" s="50" t="s">
        <v>36</v>
      </c>
      <c r="C10" s="50" t="s">
        <v>36</v>
      </c>
      <c r="D10" s="50" t="s">
        <v>158</v>
      </c>
      <c r="E10" s="51">
        <f t="shared" si="0"/>
        <v>23648.0</v>
      </c>
      <c r="F10" s="51">
        <f t="shared" si="1"/>
        <v>23648.0</v>
      </c>
      <c r="G10" s="51">
        <f t="shared" si="2"/>
        <v>23648.0</v>
      </c>
      <c r="H10" s="51">
        <v>21941.51</v>
      </c>
      <c r="I10" s="52">
        <v>1706.49</v>
      </c>
      <c r="J10" s="51">
        <f t="shared" si="3"/>
        <v>0.0</v>
      </c>
      <c r="K10" s="51">
        <v>0.0</v>
      </c>
      <c r="L10" s="52">
        <v>0.0</v>
      </c>
      <c r="M10" s="51">
        <f t="shared" si="4"/>
        <v>0.0</v>
      </c>
      <c r="N10" s="51">
        <v>0.0</v>
      </c>
      <c r="O10" s="52">
        <v>0.0</v>
      </c>
      <c r="P10" s="53">
        <f t="shared" si="5"/>
        <v>0.0</v>
      </c>
      <c r="Q10" s="51">
        <f t="shared" si="6"/>
        <v>0.0</v>
      </c>
      <c r="R10" s="51">
        <v>0.0</v>
      </c>
      <c r="S10" s="52">
        <v>0.0</v>
      </c>
      <c r="T10" s="51">
        <f t="shared" si="7"/>
        <v>0.0</v>
      </c>
      <c r="U10" s="51">
        <v>0.0</v>
      </c>
      <c r="V10" s="51">
        <v>0.0</v>
      </c>
      <c r="W10" s="51">
        <f t="shared" si="8"/>
        <v>0.0</v>
      </c>
      <c r="X10" s="51">
        <v>0.0</v>
      </c>
      <c r="Y10" s="52">
        <v>0.0</v>
      </c>
      <c r="Z10" s="53">
        <f t="shared" si="9"/>
        <v>0.0</v>
      </c>
      <c r="AA10" s="51">
        <f t="shared" si="10"/>
        <v>0.0</v>
      </c>
      <c r="AB10" s="51">
        <v>0.0</v>
      </c>
      <c r="AC10" s="52">
        <v>0.0</v>
      </c>
      <c r="AD10" s="51">
        <f t="shared" si="11"/>
        <v>0.0</v>
      </c>
      <c r="AE10" s="51">
        <v>0.0</v>
      </c>
      <c r="AF10" s="52">
        <v>0.0</v>
      </c>
      <c r="AG10" s="51">
        <f t="shared" si="12"/>
        <v>0.0</v>
      </c>
      <c r="AH10" s="51">
        <v>0.0</v>
      </c>
      <c r="AI10" s="52">
        <v>0.0</v>
      </c>
      <c r="AJ10" s="51">
        <f t="shared" si="13"/>
        <v>0.0</v>
      </c>
      <c r="AK10" s="51">
        <v>0.0</v>
      </c>
      <c r="AL10" s="52">
        <v>0.0</v>
      </c>
      <c r="AM10" s="51">
        <f t="shared" si="14"/>
        <v>0.0</v>
      </c>
      <c r="AN10" s="51">
        <v>0.0</v>
      </c>
      <c r="AO10" s="52">
        <v>0.0</v>
      </c>
    </row>
    <row r="11" ht="20.15" customHeight="1">
      <c r="A11" s="50" t="s">
        <v>159</v>
      </c>
      <c r="B11" s="50" t="s">
        <v>88</v>
      </c>
      <c r="C11" s="50" t="s">
        <v>85</v>
      </c>
      <c r="D11" s="50" t="s">
        <v>160</v>
      </c>
      <c r="E11" s="51">
        <f t="shared" si="0"/>
        <v>20492.0</v>
      </c>
      <c r="F11" s="51">
        <f t="shared" si="1"/>
        <v>20492.0</v>
      </c>
      <c r="G11" s="51">
        <f t="shared" si="2"/>
        <v>20492.0</v>
      </c>
      <c r="H11" s="51">
        <v>20197.0</v>
      </c>
      <c r="I11" s="52">
        <v>295.0</v>
      </c>
      <c r="J11" s="51">
        <f t="shared" si="3"/>
        <v>0.0</v>
      </c>
      <c r="K11" s="51">
        <v>0.0</v>
      </c>
      <c r="L11" s="52">
        <v>0.0</v>
      </c>
      <c r="M11" s="51">
        <f t="shared" si="4"/>
        <v>0.0</v>
      </c>
      <c r="N11" s="51">
        <v>0.0</v>
      </c>
      <c r="O11" s="52">
        <v>0.0</v>
      </c>
      <c r="P11" s="53">
        <f t="shared" si="5"/>
        <v>0.0</v>
      </c>
      <c r="Q11" s="51">
        <f t="shared" si="6"/>
        <v>0.0</v>
      </c>
      <c r="R11" s="51">
        <v>0.0</v>
      </c>
      <c r="S11" s="52">
        <v>0.0</v>
      </c>
      <c r="T11" s="51">
        <f t="shared" si="7"/>
        <v>0.0</v>
      </c>
      <c r="U11" s="51">
        <v>0.0</v>
      </c>
      <c r="V11" s="51">
        <v>0.0</v>
      </c>
      <c r="W11" s="51">
        <f t="shared" si="8"/>
        <v>0.0</v>
      </c>
      <c r="X11" s="51">
        <v>0.0</v>
      </c>
      <c r="Y11" s="52">
        <v>0.0</v>
      </c>
      <c r="Z11" s="53">
        <f t="shared" si="9"/>
        <v>0.0</v>
      </c>
      <c r="AA11" s="51">
        <f t="shared" si="10"/>
        <v>0.0</v>
      </c>
      <c r="AB11" s="51">
        <v>0.0</v>
      </c>
      <c r="AC11" s="52">
        <v>0.0</v>
      </c>
      <c r="AD11" s="51">
        <f t="shared" si="11"/>
        <v>0.0</v>
      </c>
      <c r="AE11" s="51">
        <v>0.0</v>
      </c>
      <c r="AF11" s="52">
        <v>0.0</v>
      </c>
      <c r="AG11" s="51">
        <f t="shared" si="12"/>
        <v>0.0</v>
      </c>
      <c r="AH11" s="51">
        <v>0.0</v>
      </c>
      <c r="AI11" s="52">
        <v>0.0</v>
      </c>
      <c r="AJ11" s="51">
        <f t="shared" si="13"/>
        <v>0.0</v>
      </c>
      <c r="AK11" s="51">
        <v>0.0</v>
      </c>
      <c r="AL11" s="52">
        <v>0.0</v>
      </c>
      <c r="AM11" s="51">
        <f t="shared" si="14"/>
        <v>0.0</v>
      </c>
      <c r="AN11" s="51">
        <v>0.0</v>
      </c>
      <c r="AO11" s="52">
        <v>0.0</v>
      </c>
    </row>
    <row r="12" ht="20.15" customHeight="1">
      <c r="A12" s="50" t="s">
        <v>159</v>
      </c>
      <c r="B12" s="50" t="s">
        <v>83</v>
      </c>
      <c r="C12" s="50" t="s">
        <v>85</v>
      </c>
      <c r="D12" s="50" t="s">
        <v>161</v>
      </c>
      <c r="E12" s="51">
        <f t="shared" si="0"/>
        <v>3156.0</v>
      </c>
      <c r="F12" s="51">
        <f t="shared" si="1"/>
        <v>3156.0</v>
      </c>
      <c r="G12" s="51">
        <f t="shared" si="2"/>
        <v>3156.0</v>
      </c>
      <c r="H12" s="51">
        <v>1744.51</v>
      </c>
      <c r="I12" s="52">
        <v>1411.49</v>
      </c>
      <c r="J12" s="51">
        <f t="shared" si="3"/>
        <v>0.0</v>
      </c>
      <c r="K12" s="51">
        <v>0.0</v>
      </c>
      <c r="L12" s="52">
        <v>0.0</v>
      </c>
      <c r="M12" s="51">
        <f t="shared" si="4"/>
        <v>0.0</v>
      </c>
      <c r="N12" s="51">
        <v>0.0</v>
      </c>
      <c r="O12" s="52">
        <v>0.0</v>
      </c>
      <c r="P12" s="53">
        <f t="shared" si="5"/>
        <v>0.0</v>
      </c>
      <c r="Q12" s="51">
        <f t="shared" si="6"/>
        <v>0.0</v>
      </c>
      <c r="R12" s="51">
        <v>0.0</v>
      </c>
      <c r="S12" s="52">
        <v>0.0</v>
      </c>
      <c r="T12" s="51">
        <f t="shared" si="7"/>
        <v>0.0</v>
      </c>
      <c r="U12" s="51">
        <v>0.0</v>
      </c>
      <c r="V12" s="51">
        <v>0.0</v>
      </c>
      <c r="W12" s="51">
        <f t="shared" si="8"/>
        <v>0.0</v>
      </c>
      <c r="X12" s="51">
        <v>0.0</v>
      </c>
      <c r="Y12" s="52">
        <v>0.0</v>
      </c>
      <c r="Z12" s="53">
        <f t="shared" si="9"/>
        <v>0.0</v>
      </c>
      <c r="AA12" s="51">
        <f t="shared" si="10"/>
        <v>0.0</v>
      </c>
      <c r="AB12" s="51">
        <v>0.0</v>
      </c>
      <c r="AC12" s="52">
        <v>0.0</v>
      </c>
      <c r="AD12" s="51">
        <f t="shared" si="11"/>
        <v>0.0</v>
      </c>
      <c r="AE12" s="51">
        <v>0.0</v>
      </c>
      <c r="AF12" s="52">
        <v>0.0</v>
      </c>
      <c r="AG12" s="51">
        <f t="shared" si="12"/>
        <v>0.0</v>
      </c>
      <c r="AH12" s="51">
        <v>0.0</v>
      </c>
      <c r="AI12" s="52">
        <v>0.0</v>
      </c>
      <c r="AJ12" s="51">
        <f t="shared" si="13"/>
        <v>0.0</v>
      </c>
      <c r="AK12" s="51">
        <v>0.0</v>
      </c>
      <c r="AL12" s="52">
        <v>0.0</v>
      </c>
      <c r="AM12" s="51">
        <f t="shared" si="14"/>
        <v>0.0</v>
      </c>
      <c r="AN12" s="51">
        <v>0.0</v>
      </c>
      <c r="AO12" s="52">
        <v>0.0</v>
      </c>
    </row>
    <row r="13" ht="20.15" customHeight="1">
      <c r="A13" s="50" t="s">
        <v>36</v>
      </c>
      <c r="B13" s="50" t="s">
        <v>36</v>
      </c>
      <c r="C13" s="50" t="s">
        <v>36</v>
      </c>
      <c r="D13" s="50" t="s">
        <v>162</v>
      </c>
      <c r="E13" s="51">
        <f t="shared" si="0"/>
        <v>6119.71</v>
      </c>
      <c r="F13" s="51">
        <f t="shared" si="1"/>
        <v>1745.0</v>
      </c>
      <c r="G13" s="51">
        <f t="shared" si="2"/>
        <v>1745.0</v>
      </c>
      <c r="H13" s="51">
        <v>0.0</v>
      </c>
      <c r="I13" s="52">
        <v>1745.0</v>
      </c>
      <c r="J13" s="51">
        <f t="shared" si="3"/>
        <v>0.0</v>
      </c>
      <c r="K13" s="51">
        <v>0.0</v>
      </c>
      <c r="L13" s="52">
        <v>0.0</v>
      </c>
      <c r="M13" s="51">
        <f t="shared" si="4"/>
        <v>0.0</v>
      </c>
      <c r="N13" s="51">
        <v>0.0</v>
      </c>
      <c r="O13" s="52">
        <v>0.0</v>
      </c>
      <c r="P13" s="53">
        <f t="shared" si="5"/>
        <v>0.0</v>
      </c>
      <c r="Q13" s="51">
        <f t="shared" si="6"/>
        <v>0.0</v>
      </c>
      <c r="R13" s="51">
        <v>0.0</v>
      </c>
      <c r="S13" s="52">
        <v>0.0</v>
      </c>
      <c r="T13" s="51">
        <f t="shared" si="7"/>
        <v>0.0</v>
      </c>
      <c r="U13" s="51">
        <v>0.0</v>
      </c>
      <c r="V13" s="51">
        <v>0.0</v>
      </c>
      <c r="W13" s="51">
        <f t="shared" si="8"/>
        <v>0.0</v>
      </c>
      <c r="X13" s="51">
        <v>0.0</v>
      </c>
      <c r="Y13" s="52">
        <v>0.0</v>
      </c>
      <c r="Z13" s="53">
        <f t="shared" si="9"/>
        <v>4374.71</v>
      </c>
      <c r="AA13" s="51">
        <f t="shared" si="10"/>
        <v>4374.71</v>
      </c>
      <c r="AB13" s="51">
        <v>0.0</v>
      </c>
      <c r="AC13" s="52">
        <v>4374.71</v>
      </c>
      <c r="AD13" s="51">
        <f t="shared" si="11"/>
        <v>0.0</v>
      </c>
      <c r="AE13" s="51">
        <v>0.0</v>
      </c>
      <c r="AF13" s="52">
        <v>0.0</v>
      </c>
      <c r="AG13" s="51">
        <f t="shared" si="12"/>
        <v>0.0</v>
      </c>
      <c r="AH13" s="51">
        <v>0.0</v>
      </c>
      <c r="AI13" s="52">
        <v>0.0</v>
      </c>
      <c r="AJ13" s="51">
        <f t="shared" si="13"/>
        <v>0.0</v>
      </c>
      <c r="AK13" s="51">
        <v>0.0</v>
      </c>
      <c r="AL13" s="52">
        <v>0.0</v>
      </c>
      <c r="AM13" s="51">
        <f t="shared" si="14"/>
        <v>0.0</v>
      </c>
      <c r="AN13" s="51">
        <v>0.0</v>
      </c>
      <c r="AO13" s="52">
        <v>0.0</v>
      </c>
    </row>
    <row r="14" ht="20.15" customHeight="1">
      <c r="A14" s="50" t="s">
        <v>163</v>
      </c>
      <c r="B14" s="50" t="s">
        <v>88</v>
      </c>
      <c r="C14" s="50" t="s">
        <v>85</v>
      </c>
      <c r="D14" s="50" t="s">
        <v>164</v>
      </c>
      <c r="E14" s="51">
        <f t="shared" si="0"/>
        <v>1869.87</v>
      </c>
      <c r="F14" s="51">
        <f t="shared" si="1"/>
        <v>1745.0</v>
      </c>
      <c r="G14" s="51">
        <f t="shared" si="2"/>
        <v>1745.0</v>
      </c>
      <c r="H14" s="51">
        <v>0.0</v>
      </c>
      <c r="I14" s="52">
        <v>1745.0</v>
      </c>
      <c r="J14" s="51">
        <f t="shared" si="3"/>
        <v>0.0</v>
      </c>
      <c r="K14" s="51">
        <v>0.0</v>
      </c>
      <c r="L14" s="52">
        <v>0.0</v>
      </c>
      <c r="M14" s="51">
        <f t="shared" si="4"/>
        <v>0.0</v>
      </c>
      <c r="N14" s="51">
        <v>0.0</v>
      </c>
      <c r="O14" s="52">
        <v>0.0</v>
      </c>
      <c r="P14" s="53">
        <f t="shared" si="5"/>
        <v>0.0</v>
      </c>
      <c r="Q14" s="51">
        <f t="shared" si="6"/>
        <v>0.0</v>
      </c>
      <c r="R14" s="51">
        <v>0.0</v>
      </c>
      <c r="S14" s="52">
        <v>0.0</v>
      </c>
      <c r="T14" s="51">
        <f t="shared" si="7"/>
        <v>0.0</v>
      </c>
      <c r="U14" s="51">
        <v>0.0</v>
      </c>
      <c r="V14" s="51">
        <v>0.0</v>
      </c>
      <c r="W14" s="51">
        <f t="shared" si="8"/>
        <v>0.0</v>
      </c>
      <c r="X14" s="51">
        <v>0.0</v>
      </c>
      <c r="Y14" s="52">
        <v>0.0</v>
      </c>
      <c r="Z14" s="53">
        <f t="shared" si="9"/>
        <v>124.87</v>
      </c>
      <c r="AA14" s="51">
        <f t="shared" si="10"/>
        <v>124.87</v>
      </c>
      <c r="AB14" s="51">
        <v>0.0</v>
      </c>
      <c r="AC14" s="52">
        <v>124.87</v>
      </c>
      <c r="AD14" s="51">
        <f t="shared" si="11"/>
        <v>0.0</v>
      </c>
      <c r="AE14" s="51">
        <v>0.0</v>
      </c>
      <c r="AF14" s="52">
        <v>0.0</v>
      </c>
      <c r="AG14" s="51">
        <f t="shared" si="12"/>
        <v>0.0</v>
      </c>
      <c r="AH14" s="51">
        <v>0.0</v>
      </c>
      <c r="AI14" s="52">
        <v>0.0</v>
      </c>
      <c r="AJ14" s="51">
        <f t="shared" si="13"/>
        <v>0.0</v>
      </c>
      <c r="AK14" s="51">
        <v>0.0</v>
      </c>
      <c r="AL14" s="52">
        <v>0.0</v>
      </c>
      <c r="AM14" s="51">
        <f t="shared" si="14"/>
        <v>0.0</v>
      </c>
      <c r="AN14" s="51">
        <v>0.0</v>
      </c>
      <c r="AO14" s="52">
        <v>0.0</v>
      </c>
    </row>
    <row r="15" ht="20.15" customHeight="1">
      <c r="A15" s="50" t="s">
        <v>163</v>
      </c>
      <c r="B15" s="50" t="s">
        <v>83</v>
      </c>
      <c r="C15" s="50" t="s">
        <v>85</v>
      </c>
      <c r="D15" s="50" t="s">
        <v>165</v>
      </c>
      <c r="E15" s="51">
        <f t="shared" si="0"/>
        <v>4249.84</v>
      </c>
      <c r="F15" s="51">
        <f t="shared" si="1"/>
        <v>0.0</v>
      </c>
      <c r="G15" s="51">
        <f t="shared" si="2"/>
        <v>0.0</v>
      </c>
      <c r="H15" s="51">
        <v>0.0</v>
      </c>
      <c r="I15" s="52">
        <v>0.0</v>
      </c>
      <c r="J15" s="51">
        <f t="shared" si="3"/>
        <v>0.0</v>
      </c>
      <c r="K15" s="51">
        <v>0.0</v>
      </c>
      <c r="L15" s="52">
        <v>0.0</v>
      </c>
      <c r="M15" s="51">
        <f t="shared" si="4"/>
        <v>0.0</v>
      </c>
      <c r="N15" s="51">
        <v>0.0</v>
      </c>
      <c r="O15" s="52">
        <v>0.0</v>
      </c>
      <c r="P15" s="53">
        <f t="shared" si="5"/>
        <v>0.0</v>
      </c>
      <c r="Q15" s="51">
        <f t="shared" si="6"/>
        <v>0.0</v>
      </c>
      <c r="R15" s="51">
        <v>0.0</v>
      </c>
      <c r="S15" s="52">
        <v>0.0</v>
      </c>
      <c r="T15" s="51">
        <f t="shared" si="7"/>
        <v>0.0</v>
      </c>
      <c r="U15" s="51">
        <v>0.0</v>
      </c>
      <c r="V15" s="51">
        <v>0.0</v>
      </c>
      <c r="W15" s="51">
        <f t="shared" si="8"/>
        <v>0.0</v>
      </c>
      <c r="X15" s="51">
        <v>0.0</v>
      </c>
      <c r="Y15" s="52">
        <v>0.0</v>
      </c>
      <c r="Z15" s="53">
        <f t="shared" si="9"/>
        <v>4249.84</v>
      </c>
      <c r="AA15" s="51">
        <f t="shared" si="10"/>
        <v>4249.84</v>
      </c>
      <c r="AB15" s="51">
        <v>0.0</v>
      </c>
      <c r="AC15" s="52">
        <v>4249.84</v>
      </c>
      <c r="AD15" s="51">
        <f t="shared" si="11"/>
        <v>0.0</v>
      </c>
      <c r="AE15" s="51">
        <v>0.0</v>
      </c>
      <c r="AF15" s="52">
        <v>0.0</v>
      </c>
      <c r="AG15" s="51">
        <f t="shared" si="12"/>
        <v>0.0</v>
      </c>
      <c r="AH15" s="51">
        <v>0.0</v>
      </c>
      <c r="AI15" s="52">
        <v>0.0</v>
      </c>
      <c r="AJ15" s="51">
        <f t="shared" si="13"/>
        <v>0.0</v>
      </c>
      <c r="AK15" s="51">
        <v>0.0</v>
      </c>
      <c r="AL15" s="52">
        <v>0.0</v>
      </c>
      <c r="AM15" s="51">
        <f t="shared" si="14"/>
        <v>0.0</v>
      </c>
      <c r="AN15" s="51">
        <v>0.0</v>
      </c>
      <c r="AO15" s="52">
        <v>0.0</v>
      </c>
    </row>
    <row r="16" ht="20.15" customHeight="1">
      <c r="A16" s="50" t="s">
        <v>36</v>
      </c>
      <c r="B16" s="50" t="s">
        <v>36</v>
      </c>
      <c r="C16" s="50" t="s">
        <v>36</v>
      </c>
      <c r="D16" s="50" t="s">
        <v>166</v>
      </c>
      <c r="E16" s="51">
        <f t="shared" si="0"/>
        <v>3160.0</v>
      </c>
      <c r="F16" s="51">
        <f t="shared" si="1"/>
        <v>3160.0</v>
      </c>
      <c r="G16" s="51">
        <f t="shared" si="2"/>
        <v>3160.0</v>
      </c>
      <c r="H16" s="51">
        <v>700.0</v>
      </c>
      <c r="I16" s="52">
        <v>2460.0</v>
      </c>
      <c r="J16" s="51">
        <f t="shared" si="3"/>
        <v>0.0</v>
      </c>
      <c r="K16" s="51">
        <v>0.0</v>
      </c>
      <c r="L16" s="52">
        <v>0.0</v>
      </c>
      <c r="M16" s="51">
        <f t="shared" si="4"/>
        <v>0.0</v>
      </c>
      <c r="N16" s="51">
        <v>0.0</v>
      </c>
      <c r="O16" s="52">
        <v>0.0</v>
      </c>
      <c r="P16" s="53">
        <f t="shared" si="5"/>
        <v>0.0</v>
      </c>
      <c r="Q16" s="51">
        <f t="shared" si="6"/>
        <v>0.0</v>
      </c>
      <c r="R16" s="51">
        <v>0.0</v>
      </c>
      <c r="S16" s="52">
        <v>0.0</v>
      </c>
      <c r="T16" s="51">
        <f t="shared" si="7"/>
        <v>0.0</v>
      </c>
      <c r="U16" s="51">
        <v>0.0</v>
      </c>
      <c r="V16" s="51">
        <v>0.0</v>
      </c>
      <c r="W16" s="51">
        <f t="shared" si="8"/>
        <v>0.0</v>
      </c>
      <c r="X16" s="51">
        <v>0.0</v>
      </c>
      <c r="Y16" s="52">
        <v>0.0</v>
      </c>
      <c r="Z16" s="53">
        <f t="shared" si="9"/>
        <v>0.0</v>
      </c>
      <c r="AA16" s="51">
        <f t="shared" si="10"/>
        <v>0.0</v>
      </c>
      <c r="AB16" s="51">
        <v>0.0</v>
      </c>
      <c r="AC16" s="52">
        <v>0.0</v>
      </c>
      <c r="AD16" s="51">
        <f t="shared" si="11"/>
        <v>0.0</v>
      </c>
      <c r="AE16" s="51">
        <v>0.0</v>
      </c>
      <c r="AF16" s="52">
        <v>0.0</v>
      </c>
      <c r="AG16" s="51">
        <f t="shared" si="12"/>
        <v>0.0</v>
      </c>
      <c r="AH16" s="51">
        <v>0.0</v>
      </c>
      <c r="AI16" s="52">
        <v>0.0</v>
      </c>
      <c r="AJ16" s="51">
        <f t="shared" si="13"/>
        <v>0.0</v>
      </c>
      <c r="AK16" s="51">
        <v>0.0</v>
      </c>
      <c r="AL16" s="52">
        <v>0.0</v>
      </c>
      <c r="AM16" s="51">
        <f t="shared" si="14"/>
        <v>0.0</v>
      </c>
      <c r="AN16" s="51">
        <v>0.0</v>
      </c>
      <c r="AO16" s="52">
        <v>0.0</v>
      </c>
    </row>
    <row r="17" ht="20.15" customHeight="1">
      <c r="A17" s="50" t="s">
        <v>167</v>
      </c>
      <c r="B17" s="50" t="s">
        <v>88</v>
      </c>
      <c r="C17" s="50" t="s">
        <v>85</v>
      </c>
      <c r="D17" s="50" t="s">
        <v>168</v>
      </c>
      <c r="E17" s="51">
        <f t="shared" si="0"/>
        <v>400.0</v>
      </c>
      <c r="F17" s="51">
        <f t="shared" si="1"/>
        <v>400.0</v>
      </c>
      <c r="G17" s="51">
        <f t="shared" si="2"/>
        <v>400.0</v>
      </c>
      <c r="H17" s="51">
        <v>400.0</v>
      </c>
      <c r="I17" s="52">
        <v>0.0</v>
      </c>
      <c r="J17" s="51">
        <f t="shared" si="3"/>
        <v>0.0</v>
      </c>
      <c r="K17" s="51">
        <v>0.0</v>
      </c>
      <c r="L17" s="52">
        <v>0.0</v>
      </c>
      <c r="M17" s="51">
        <f t="shared" si="4"/>
        <v>0.0</v>
      </c>
      <c r="N17" s="51">
        <v>0.0</v>
      </c>
      <c r="O17" s="52">
        <v>0.0</v>
      </c>
      <c r="P17" s="53">
        <f t="shared" si="5"/>
        <v>0.0</v>
      </c>
      <c r="Q17" s="51">
        <f t="shared" si="6"/>
        <v>0.0</v>
      </c>
      <c r="R17" s="51">
        <v>0.0</v>
      </c>
      <c r="S17" s="52">
        <v>0.0</v>
      </c>
      <c r="T17" s="51">
        <f t="shared" si="7"/>
        <v>0.0</v>
      </c>
      <c r="U17" s="51">
        <v>0.0</v>
      </c>
      <c r="V17" s="51">
        <v>0.0</v>
      </c>
      <c r="W17" s="51">
        <f t="shared" si="8"/>
        <v>0.0</v>
      </c>
      <c r="X17" s="51">
        <v>0.0</v>
      </c>
      <c r="Y17" s="52">
        <v>0.0</v>
      </c>
      <c r="Z17" s="53">
        <f t="shared" si="9"/>
        <v>0.0</v>
      </c>
      <c r="AA17" s="51">
        <f t="shared" si="10"/>
        <v>0.0</v>
      </c>
      <c r="AB17" s="51">
        <v>0.0</v>
      </c>
      <c r="AC17" s="52">
        <v>0.0</v>
      </c>
      <c r="AD17" s="51">
        <f t="shared" si="11"/>
        <v>0.0</v>
      </c>
      <c r="AE17" s="51">
        <v>0.0</v>
      </c>
      <c r="AF17" s="52">
        <v>0.0</v>
      </c>
      <c r="AG17" s="51">
        <f t="shared" si="12"/>
        <v>0.0</v>
      </c>
      <c r="AH17" s="51">
        <v>0.0</v>
      </c>
      <c r="AI17" s="52">
        <v>0.0</v>
      </c>
      <c r="AJ17" s="51">
        <f t="shared" si="13"/>
        <v>0.0</v>
      </c>
      <c r="AK17" s="51">
        <v>0.0</v>
      </c>
      <c r="AL17" s="52">
        <v>0.0</v>
      </c>
      <c r="AM17" s="51">
        <f t="shared" si="14"/>
        <v>0.0</v>
      </c>
      <c r="AN17" s="51">
        <v>0.0</v>
      </c>
      <c r="AO17" s="52">
        <v>0.0</v>
      </c>
    </row>
    <row r="18" ht="20.15" customHeight="1">
      <c r="A18" s="50" t="s">
        <v>167</v>
      </c>
      <c r="B18" s="50" t="s">
        <v>83</v>
      </c>
      <c r="C18" s="50" t="s">
        <v>85</v>
      </c>
      <c r="D18" s="50" t="s">
        <v>169</v>
      </c>
      <c r="E18" s="51">
        <f t="shared" si="0"/>
        <v>2520.0</v>
      </c>
      <c r="F18" s="51">
        <f t="shared" si="1"/>
        <v>2520.0</v>
      </c>
      <c r="G18" s="51">
        <f t="shared" si="2"/>
        <v>2520.0</v>
      </c>
      <c r="H18" s="51">
        <v>60.0</v>
      </c>
      <c r="I18" s="52">
        <v>2460.0</v>
      </c>
      <c r="J18" s="51">
        <f t="shared" si="3"/>
        <v>0.0</v>
      </c>
      <c r="K18" s="51">
        <v>0.0</v>
      </c>
      <c r="L18" s="52">
        <v>0.0</v>
      </c>
      <c r="M18" s="51">
        <f t="shared" si="4"/>
        <v>0.0</v>
      </c>
      <c r="N18" s="51">
        <v>0.0</v>
      </c>
      <c r="O18" s="52">
        <v>0.0</v>
      </c>
      <c r="P18" s="53">
        <f t="shared" si="5"/>
        <v>0.0</v>
      </c>
      <c r="Q18" s="51">
        <f t="shared" si="6"/>
        <v>0.0</v>
      </c>
      <c r="R18" s="51">
        <v>0.0</v>
      </c>
      <c r="S18" s="52">
        <v>0.0</v>
      </c>
      <c r="T18" s="51">
        <f t="shared" si="7"/>
        <v>0.0</v>
      </c>
      <c r="U18" s="51">
        <v>0.0</v>
      </c>
      <c r="V18" s="51">
        <v>0.0</v>
      </c>
      <c r="W18" s="51">
        <f t="shared" si="8"/>
        <v>0.0</v>
      </c>
      <c r="X18" s="51">
        <v>0.0</v>
      </c>
      <c r="Y18" s="52">
        <v>0.0</v>
      </c>
      <c r="Z18" s="53">
        <f t="shared" si="9"/>
        <v>0.0</v>
      </c>
      <c r="AA18" s="51">
        <f t="shared" si="10"/>
        <v>0.0</v>
      </c>
      <c r="AB18" s="51">
        <v>0.0</v>
      </c>
      <c r="AC18" s="52">
        <v>0.0</v>
      </c>
      <c r="AD18" s="51">
        <f t="shared" si="11"/>
        <v>0.0</v>
      </c>
      <c r="AE18" s="51">
        <v>0.0</v>
      </c>
      <c r="AF18" s="52">
        <v>0.0</v>
      </c>
      <c r="AG18" s="51">
        <f t="shared" si="12"/>
        <v>0.0</v>
      </c>
      <c r="AH18" s="51">
        <v>0.0</v>
      </c>
      <c r="AI18" s="52">
        <v>0.0</v>
      </c>
      <c r="AJ18" s="51">
        <f t="shared" si="13"/>
        <v>0.0</v>
      </c>
      <c r="AK18" s="51">
        <v>0.0</v>
      </c>
      <c r="AL18" s="52">
        <v>0.0</v>
      </c>
      <c r="AM18" s="51">
        <f t="shared" si="14"/>
        <v>0.0</v>
      </c>
      <c r="AN18" s="51">
        <v>0.0</v>
      </c>
      <c r="AO18" s="52">
        <v>0.0</v>
      </c>
    </row>
    <row r="19" ht="20.15" customHeight="1">
      <c r="A19" s="50" t="s">
        <v>167</v>
      </c>
      <c r="B19" s="50" t="s">
        <v>90</v>
      </c>
      <c r="C19" s="50" t="s">
        <v>85</v>
      </c>
      <c r="D19" s="50" t="s">
        <v>170</v>
      </c>
      <c r="E19" s="51">
        <f t="shared" si="0"/>
        <v>240.0</v>
      </c>
      <c r="F19" s="51">
        <f t="shared" si="1"/>
        <v>240.0</v>
      </c>
      <c r="G19" s="51">
        <f t="shared" si="2"/>
        <v>240.0</v>
      </c>
      <c r="H19" s="51">
        <v>240.0</v>
      </c>
      <c r="I19" s="52">
        <v>0.0</v>
      </c>
      <c r="J19" s="51">
        <f t="shared" si="3"/>
        <v>0.0</v>
      </c>
      <c r="K19" s="51">
        <v>0.0</v>
      </c>
      <c r="L19" s="52">
        <v>0.0</v>
      </c>
      <c r="M19" s="51">
        <f t="shared" si="4"/>
        <v>0.0</v>
      </c>
      <c r="N19" s="51">
        <v>0.0</v>
      </c>
      <c r="O19" s="52">
        <v>0.0</v>
      </c>
      <c r="P19" s="53">
        <f t="shared" si="5"/>
        <v>0.0</v>
      </c>
      <c r="Q19" s="51">
        <f t="shared" si="6"/>
        <v>0.0</v>
      </c>
      <c r="R19" s="51">
        <v>0.0</v>
      </c>
      <c r="S19" s="52">
        <v>0.0</v>
      </c>
      <c r="T19" s="51">
        <f t="shared" si="7"/>
        <v>0.0</v>
      </c>
      <c r="U19" s="51">
        <v>0.0</v>
      </c>
      <c r="V19" s="51">
        <v>0.0</v>
      </c>
      <c r="W19" s="51">
        <f t="shared" si="8"/>
        <v>0.0</v>
      </c>
      <c r="X19" s="51">
        <v>0.0</v>
      </c>
      <c r="Y19" s="52">
        <v>0.0</v>
      </c>
      <c r="Z19" s="53">
        <f t="shared" si="9"/>
        <v>0.0</v>
      </c>
      <c r="AA19" s="51">
        <f t="shared" si="10"/>
        <v>0.0</v>
      </c>
      <c r="AB19" s="51">
        <v>0.0</v>
      </c>
      <c r="AC19" s="52">
        <v>0.0</v>
      </c>
      <c r="AD19" s="51">
        <f t="shared" si="11"/>
        <v>0.0</v>
      </c>
      <c r="AE19" s="51">
        <v>0.0</v>
      </c>
      <c r="AF19" s="52">
        <v>0.0</v>
      </c>
      <c r="AG19" s="51">
        <f t="shared" si="12"/>
        <v>0.0</v>
      </c>
      <c r="AH19" s="51">
        <v>0.0</v>
      </c>
      <c r="AI19" s="52">
        <v>0.0</v>
      </c>
      <c r="AJ19" s="51">
        <f t="shared" si="13"/>
        <v>0.0</v>
      </c>
      <c r="AK19" s="51">
        <v>0.0</v>
      </c>
      <c r="AL19" s="52">
        <v>0.0</v>
      </c>
      <c r="AM19" s="51">
        <f t="shared" si="14"/>
        <v>0.0</v>
      </c>
      <c r="AN19" s="51">
        <v>0.0</v>
      </c>
      <c r="AO19" s="52">
        <v>0.0</v>
      </c>
    </row>
    <row r="20" ht="20.15" customHeight="1">
      <c r="A20" s="50" t="s">
        <v>36</v>
      </c>
      <c r="B20" s="50" t="s">
        <v>36</v>
      </c>
      <c r="C20" s="50" t="s">
        <v>36</v>
      </c>
      <c r="D20" s="50" t="s">
        <v>171</v>
      </c>
      <c r="E20" s="51">
        <f t="shared" si="0"/>
        <v>200.0</v>
      </c>
      <c r="F20" s="51">
        <f t="shared" si="1"/>
        <v>200.0</v>
      </c>
      <c r="G20" s="51">
        <f t="shared" si="2"/>
        <v>200.0</v>
      </c>
      <c r="H20" s="51">
        <v>0.0</v>
      </c>
      <c r="I20" s="52">
        <v>200.0</v>
      </c>
      <c r="J20" s="51">
        <f t="shared" si="3"/>
        <v>0.0</v>
      </c>
      <c r="K20" s="51">
        <v>0.0</v>
      </c>
      <c r="L20" s="52">
        <v>0.0</v>
      </c>
      <c r="M20" s="51">
        <f t="shared" si="4"/>
        <v>0.0</v>
      </c>
      <c r="N20" s="51">
        <v>0.0</v>
      </c>
      <c r="O20" s="52">
        <v>0.0</v>
      </c>
      <c r="P20" s="53">
        <f t="shared" si="5"/>
        <v>0.0</v>
      </c>
      <c r="Q20" s="51">
        <f t="shared" si="6"/>
        <v>0.0</v>
      </c>
      <c r="R20" s="51">
        <v>0.0</v>
      </c>
      <c r="S20" s="52">
        <v>0.0</v>
      </c>
      <c r="T20" s="51">
        <f t="shared" si="7"/>
        <v>0.0</v>
      </c>
      <c r="U20" s="51">
        <v>0.0</v>
      </c>
      <c r="V20" s="51">
        <v>0.0</v>
      </c>
      <c r="W20" s="51">
        <f t="shared" si="8"/>
        <v>0.0</v>
      </c>
      <c r="X20" s="51">
        <v>0.0</v>
      </c>
      <c r="Y20" s="52">
        <v>0.0</v>
      </c>
      <c r="Z20" s="53">
        <f t="shared" si="9"/>
        <v>0.0</v>
      </c>
      <c r="AA20" s="51">
        <f t="shared" si="10"/>
        <v>0.0</v>
      </c>
      <c r="AB20" s="51">
        <v>0.0</v>
      </c>
      <c r="AC20" s="52">
        <v>0.0</v>
      </c>
      <c r="AD20" s="51">
        <f t="shared" si="11"/>
        <v>0.0</v>
      </c>
      <c r="AE20" s="51">
        <v>0.0</v>
      </c>
      <c r="AF20" s="52">
        <v>0.0</v>
      </c>
      <c r="AG20" s="51">
        <f t="shared" si="12"/>
        <v>0.0</v>
      </c>
      <c r="AH20" s="51">
        <v>0.0</v>
      </c>
      <c r="AI20" s="52">
        <v>0.0</v>
      </c>
      <c r="AJ20" s="51">
        <f t="shared" si="13"/>
        <v>0.0</v>
      </c>
      <c r="AK20" s="51">
        <v>0.0</v>
      </c>
      <c r="AL20" s="52">
        <v>0.0</v>
      </c>
      <c r="AM20" s="51">
        <f t="shared" si="14"/>
        <v>0.0</v>
      </c>
      <c r="AN20" s="51">
        <v>0.0</v>
      </c>
      <c r="AO20" s="52">
        <v>0.0</v>
      </c>
    </row>
    <row r="21" ht="20.15" customHeight="1">
      <c r="A21" s="50" t="s">
        <v>172</v>
      </c>
      <c r="B21" s="50" t="s">
        <v>88</v>
      </c>
      <c r="C21" s="50" t="s">
        <v>85</v>
      </c>
      <c r="D21" s="50" t="s">
        <v>173</v>
      </c>
      <c r="E21" s="51">
        <f t="shared" si="0"/>
        <v>200.0</v>
      </c>
      <c r="F21" s="51">
        <f t="shared" si="1"/>
        <v>200.0</v>
      </c>
      <c r="G21" s="51">
        <f t="shared" si="2"/>
        <v>200.0</v>
      </c>
      <c r="H21" s="51">
        <v>0.0</v>
      </c>
      <c r="I21" s="52">
        <v>200.0</v>
      </c>
      <c r="J21" s="51">
        <f t="shared" si="3"/>
        <v>0.0</v>
      </c>
      <c r="K21" s="51">
        <v>0.0</v>
      </c>
      <c r="L21" s="52">
        <v>0.0</v>
      </c>
      <c r="M21" s="51">
        <f t="shared" si="4"/>
        <v>0.0</v>
      </c>
      <c r="N21" s="51">
        <v>0.0</v>
      </c>
      <c r="O21" s="52">
        <v>0.0</v>
      </c>
      <c r="P21" s="53">
        <f t="shared" si="5"/>
        <v>0.0</v>
      </c>
      <c r="Q21" s="51">
        <f t="shared" si="6"/>
        <v>0.0</v>
      </c>
      <c r="R21" s="51">
        <v>0.0</v>
      </c>
      <c r="S21" s="52">
        <v>0.0</v>
      </c>
      <c r="T21" s="51">
        <f t="shared" si="7"/>
        <v>0.0</v>
      </c>
      <c r="U21" s="51">
        <v>0.0</v>
      </c>
      <c r="V21" s="51">
        <v>0.0</v>
      </c>
      <c r="W21" s="51">
        <f t="shared" si="8"/>
        <v>0.0</v>
      </c>
      <c r="X21" s="51">
        <v>0.0</v>
      </c>
      <c r="Y21" s="52">
        <v>0.0</v>
      </c>
      <c r="Z21" s="53">
        <f t="shared" si="9"/>
        <v>0.0</v>
      </c>
      <c r="AA21" s="51">
        <f t="shared" si="10"/>
        <v>0.0</v>
      </c>
      <c r="AB21" s="51">
        <v>0.0</v>
      </c>
      <c r="AC21" s="52">
        <v>0.0</v>
      </c>
      <c r="AD21" s="51">
        <f t="shared" si="11"/>
        <v>0.0</v>
      </c>
      <c r="AE21" s="51">
        <v>0.0</v>
      </c>
      <c r="AF21" s="52">
        <v>0.0</v>
      </c>
      <c r="AG21" s="51">
        <f t="shared" si="12"/>
        <v>0.0</v>
      </c>
      <c r="AH21" s="51">
        <v>0.0</v>
      </c>
      <c r="AI21" s="52">
        <v>0.0</v>
      </c>
      <c r="AJ21" s="51">
        <f t="shared" si="13"/>
        <v>0.0</v>
      </c>
      <c r="AK21" s="51">
        <v>0.0</v>
      </c>
      <c r="AL21" s="52">
        <v>0.0</v>
      </c>
      <c r="AM21" s="51">
        <f t="shared" si="14"/>
        <v>0.0</v>
      </c>
      <c r="AN21" s="51">
        <v>0.0</v>
      </c>
      <c r="AO21" s="52">
        <v>0.0</v>
      </c>
    </row>
  </sheetData>
  <mergeCells>
    <mergeCell ref="Z5:Z6"/>
    <mergeCell ref="J5:L5"/>
    <mergeCell ref="M5:O5"/>
    <mergeCell ref="F4:O4"/>
    <mergeCell ref="T5:V5"/>
    <mergeCell ref="G5:I5"/>
    <mergeCell ref="P4:Y4"/>
    <mergeCell ref="A5:B5"/>
    <mergeCell ref="C5:C6"/>
    <mergeCell ref="D5:D6"/>
    <mergeCell ref="E4:E6"/>
    <mergeCell ref="F5:F6"/>
    <mergeCell ref="P5:P6"/>
    <mergeCell ref="AM5:AO5"/>
    <mergeCell ref="Z4:AO4"/>
    <mergeCell ref="A2:AO2"/>
    <mergeCell ref="A4:D4"/>
    <mergeCell ref="AA5:AC5"/>
    <mergeCell ref="AD5:AF5"/>
    <mergeCell ref="AG5:AI5"/>
    <mergeCell ref="AJ5:AL5"/>
    <mergeCell ref="Q5:S5"/>
    <mergeCell ref="W5:Y5"/>
  </mergeCel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I22"/>
  <sheetViews>
    <sheetView showGridLines="0" showZeros="0" workbookViewId="0"/>
  </sheetViews>
  <sheetFormatPr defaultRowHeight="12.0" defaultColWidth="8.0"/>
  <cols>
    <col width="4.7773438" customWidth="1" min="1" max="1"/>
    <col width="3.6640625" customWidth="1" min="2" max="3"/>
    <col width="52.664062" customWidth="1" min="4" max="4"/>
    <col width="15.0" customWidth="1" min="5" max="5"/>
    <col width="12.109375" customWidth="1" min="6" max="6"/>
    <col width="11.777344" customWidth="1" min="7" max="15"/>
    <col width="9.109375" customWidth="1" min="16" max="19"/>
    <col width="12.109375" customWidth="1" min="20" max="20"/>
    <col width="9.109375" customWidth="1" min="21" max="113"/>
  </cols>
  <sheetData>
    <row r="1" ht="20.15" customHeight="1">
      <c r="A1" s="35"/>
      <c r="B1" s="36"/>
      <c r="C1" s="36"/>
      <c r="D1" s="36"/>
      <c r="DI1" s="78" t="s">
        <v>174</v>
      </c>
    </row>
    <row r="2" ht="20.15" customHeight="1">
      <c r="A2" s="98" t="s">
        <v>175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</row>
    <row r="3" ht="20.15" customHeight="1">
      <c r="A3" s="85" t="s">
        <v>0</v>
      </c>
      <c r="B3" s="86"/>
      <c r="C3" s="86"/>
      <c r="D3" s="86"/>
      <c r="F3" s="43"/>
      <c r="DI3" s="78" t="s">
        <v>5</v>
      </c>
    </row>
    <row r="4" ht="20.15" customHeight="1">
      <c r="A4" s="146" t="s">
        <v>56</v>
      </c>
      <c r="B4" s="147"/>
      <c r="C4" s="147"/>
      <c r="D4" s="148"/>
      <c r="E4" s="145" t="s">
        <v>57</v>
      </c>
      <c r="F4" s="132" t="s">
        <v>367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4"/>
      <c r="T4" s="132" t="s">
        <v>368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/>
      <c r="AV4" s="132" t="s">
        <v>369</v>
      </c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32" t="s">
        <v>176</v>
      </c>
      <c r="BI4" s="133"/>
      <c r="BJ4" s="133"/>
      <c r="BK4" s="133"/>
      <c r="BL4" s="134"/>
      <c r="BM4" s="132" t="s">
        <v>177</v>
      </c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4"/>
      <c r="BZ4" s="132" t="s">
        <v>178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4"/>
      <c r="CR4" s="117" t="s">
        <v>179</v>
      </c>
      <c r="CS4" s="118"/>
      <c r="CT4" s="119"/>
      <c r="CU4" s="117" t="s">
        <v>180</v>
      </c>
      <c r="CV4" s="118"/>
      <c r="CW4" s="118"/>
      <c r="CX4" s="118"/>
      <c r="CY4" s="118"/>
      <c r="CZ4" s="119"/>
      <c r="DA4" s="117" t="s">
        <v>181</v>
      </c>
      <c r="DB4" s="118"/>
      <c r="DC4" s="119"/>
      <c r="DD4" s="132" t="s">
        <v>182</v>
      </c>
      <c r="DE4" s="133"/>
      <c r="DF4" s="133"/>
      <c r="DG4" s="133"/>
      <c r="DH4" s="133"/>
      <c r="DI4" s="134"/>
    </row>
    <row r="5" ht="20.15" customHeight="1">
      <c r="A5" s="106" t="s">
        <v>67</v>
      </c>
      <c r="B5" s="107"/>
      <c r="C5" s="108"/>
      <c r="D5" s="145" t="s">
        <v>183</v>
      </c>
      <c r="E5" s="102"/>
      <c r="F5" s="111" t="s">
        <v>72</v>
      </c>
      <c r="G5" s="111" t="s">
        <v>184</v>
      </c>
      <c r="H5" s="111" t="s">
        <v>185</v>
      </c>
      <c r="I5" s="111" t="s">
        <v>186</v>
      </c>
      <c r="J5" s="111" t="s">
        <v>187</v>
      </c>
      <c r="K5" s="111" t="s">
        <v>188</v>
      </c>
      <c r="L5" s="111" t="s">
        <v>189</v>
      </c>
      <c r="M5" s="111" t="s">
        <v>190</v>
      </c>
      <c r="N5" s="111" t="s">
        <v>191</v>
      </c>
      <c r="O5" s="111" t="s">
        <v>192</v>
      </c>
      <c r="P5" s="111" t="s">
        <v>193</v>
      </c>
      <c r="Q5" s="111" t="s">
        <v>194</v>
      </c>
      <c r="R5" s="111" t="s">
        <v>195</v>
      </c>
      <c r="S5" s="111" t="s">
        <v>196</v>
      </c>
      <c r="T5" s="111" t="s">
        <v>72</v>
      </c>
      <c r="U5" s="111" t="s">
        <v>197</v>
      </c>
      <c r="V5" s="111" t="s">
        <v>198</v>
      </c>
      <c r="W5" s="111" t="s">
        <v>199</v>
      </c>
      <c r="X5" s="111" t="s">
        <v>200</v>
      </c>
      <c r="Y5" s="111" t="s">
        <v>201</v>
      </c>
      <c r="Z5" s="111" t="s">
        <v>202</v>
      </c>
      <c r="AA5" s="111" t="s">
        <v>203</v>
      </c>
      <c r="AB5" s="111" t="s">
        <v>204</v>
      </c>
      <c r="AC5" s="111" t="s">
        <v>205</v>
      </c>
      <c r="AD5" s="111" t="s">
        <v>206</v>
      </c>
      <c r="AE5" s="111" t="s">
        <v>207</v>
      </c>
      <c r="AF5" s="111" t="s">
        <v>208</v>
      </c>
      <c r="AG5" s="111" t="s">
        <v>209</v>
      </c>
      <c r="AH5" s="111" t="s">
        <v>210</v>
      </c>
      <c r="AI5" s="111" t="s">
        <v>211</v>
      </c>
      <c r="AJ5" s="111" t="s">
        <v>212</v>
      </c>
      <c r="AK5" s="111" t="s">
        <v>213</v>
      </c>
      <c r="AL5" s="111" t="s">
        <v>214</v>
      </c>
      <c r="AM5" s="111" t="s">
        <v>215</v>
      </c>
      <c r="AN5" s="111" t="s">
        <v>216</v>
      </c>
      <c r="AO5" s="111" t="s">
        <v>217</v>
      </c>
      <c r="AP5" s="111" t="s">
        <v>218</v>
      </c>
      <c r="AQ5" s="111" t="s">
        <v>219</v>
      </c>
      <c r="AR5" s="111" t="s">
        <v>220</v>
      </c>
      <c r="AS5" s="111" t="s">
        <v>221</v>
      </c>
      <c r="AT5" s="111" t="s">
        <v>222</v>
      </c>
      <c r="AU5" s="111" t="s">
        <v>223</v>
      </c>
      <c r="AV5" s="111" t="s">
        <v>72</v>
      </c>
      <c r="AW5" s="111" t="s">
        <v>224</v>
      </c>
      <c r="AX5" s="111" t="s">
        <v>225</v>
      </c>
      <c r="AY5" s="111" t="s">
        <v>226</v>
      </c>
      <c r="AZ5" s="111" t="s">
        <v>227</v>
      </c>
      <c r="BA5" s="111" t="s">
        <v>228</v>
      </c>
      <c r="BB5" s="111" t="s">
        <v>229</v>
      </c>
      <c r="BC5" s="111" t="s">
        <v>230</v>
      </c>
      <c r="BD5" s="111" t="s">
        <v>231</v>
      </c>
      <c r="BE5" s="111" t="s">
        <v>232</v>
      </c>
      <c r="BF5" s="111" t="s">
        <v>233</v>
      </c>
      <c r="BG5" s="120" t="s">
        <v>234</v>
      </c>
      <c r="BH5" s="120" t="s">
        <v>72</v>
      </c>
      <c r="BI5" s="120" t="s">
        <v>235</v>
      </c>
      <c r="BJ5" s="120" t="s">
        <v>236</v>
      </c>
      <c r="BK5" s="120" t="s">
        <v>237</v>
      </c>
      <c r="BL5" s="120" t="s">
        <v>238</v>
      </c>
      <c r="BM5" s="111" t="s">
        <v>72</v>
      </c>
      <c r="BN5" s="111" t="s">
        <v>239</v>
      </c>
      <c r="BO5" s="111" t="s">
        <v>240</v>
      </c>
      <c r="BP5" s="111" t="s">
        <v>241</v>
      </c>
      <c r="BQ5" s="111" t="s">
        <v>242</v>
      </c>
      <c r="BR5" s="111" t="s">
        <v>243</v>
      </c>
      <c r="BS5" s="111" t="s">
        <v>244</v>
      </c>
      <c r="BT5" s="111" t="s">
        <v>245</v>
      </c>
      <c r="BU5" s="111" t="s">
        <v>246</v>
      </c>
      <c r="BV5" s="111" t="s">
        <v>247</v>
      </c>
      <c r="BW5" s="143" t="s">
        <v>248</v>
      </c>
      <c r="BX5" s="143" t="s">
        <v>249</v>
      </c>
      <c r="BY5" s="111" t="s">
        <v>250</v>
      </c>
      <c r="BZ5" s="111" t="s">
        <v>72</v>
      </c>
      <c r="CA5" s="111" t="s">
        <v>239</v>
      </c>
      <c r="CB5" s="111" t="s">
        <v>240</v>
      </c>
      <c r="CC5" s="111" t="s">
        <v>241</v>
      </c>
      <c r="CD5" s="111" t="s">
        <v>242</v>
      </c>
      <c r="CE5" s="111" t="s">
        <v>243</v>
      </c>
      <c r="CF5" s="111" t="s">
        <v>244</v>
      </c>
      <c r="CG5" s="111" t="s">
        <v>245</v>
      </c>
      <c r="CH5" s="111" t="s">
        <v>251</v>
      </c>
      <c r="CI5" s="111" t="s">
        <v>252</v>
      </c>
      <c r="CJ5" s="111" t="s">
        <v>253</v>
      </c>
      <c r="CK5" s="111" t="s">
        <v>254</v>
      </c>
      <c r="CL5" s="111" t="s">
        <v>246</v>
      </c>
      <c r="CM5" s="111" t="s">
        <v>247</v>
      </c>
      <c r="CN5" s="111" t="s">
        <v>255</v>
      </c>
      <c r="CO5" s="143" t="s">
        <v>248</v>
      </c>
      <c r="CP5" s="143" t="s">
        <v>249</v>
      </c>
      <c r="CQ5" s="111" t="s">
        <v>256</v>
      </c>
      <c r="CR5" s="143" t="s">
        <v>72</v>
      </c>
      <c r="CS5" s="143" t="s">
        <v>257</v>
      </c>
      <c r="CT5" s="111" t="s">
        <v>258</v>
      </c>
      <c r="CU5" s="143" t="s">
        <v>72</v>
      </c>
      <c r="CV5" s="143" t="s">
        <v>257</v>
      </c>
      <c r="CW5" s="111" t="s">
        <v>259</v>
      </c>
      <c r="CX5" s="143" t="s">
        <v>260</v>
      </c>
      <c r="CY5" s="143" t="s">
        <v>261</v>
      </c>
      <c r="CZ5" s="120" t="s">
        <v>258</v>
      </c>
      <c r="DA5" s="143" t="s">
        <v>72</v>
      </c>
      <c r="DB5" s="143" t="s">
        <v>181</v>
      </c>
      <c r="DC5" s="143" t="s">
        <v>262</v>
      </c>
      <c r="DD5" s="111" t="s">
        <v>72</v>
      </c>
      <c r="DE5" s="111" t="s">
        <v>263</v>
      </c>
      <c r="DF5" s="111" t="s">
        <v>264</v>
      </c>
      <c r="DG5" s="111" t="s">
        <v>262</v>
      </c>
      <c r="DH5" s="111" t="s">
        <v>265</v>
      </c>
      <c r="DI5" s="111" t="s">
        <v>182</v>
      </c>
    </row>
    <row r="6" ht="30.75" customHeight="1">
      <c r="A6" s="45" t="s">
        <v>77</v>
      </c>
      <c r="B6" s="46" t="s">
        <v>78</v>
      </c>
      <c r="C6" s="47" t="s">
        <v>79</v>
      </c>
      <c r="D6" s="105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5"/>
      <c r="BH6" s="105"/>
      <c r="BI6" s="105"/>
      <c r="BJ6" s="105"/>
      <c r="BK6" s="105"/>
      <c r="BL6" s="105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44"/>
      <c r="BX6" s="144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44"/>
      <c r="CP6" s="144"/>
      <c r="CQ6" s="103"/>
      <c r="CR6" s="144"/>
      <c r="CS6" s="144"/>
      <c r="CT6" s="103"/>
      <c r="CU6" s="144"/>
      <c r="CV6" s="144"/>
      <c r="CW6" s="103"/>
      <c r="CX6" s="144"/>
      <c r="CY6" s="144"/>
      <c r="CZ6" s="105"/>
      <c r="DA6" s="144"/>
      <c r="DB6" s="144"/>
      <c r="DC6" s="144"/>
      <c r="DD6" s="103"/>
      <c r="DE6" s="103"/>
      <c r="DF6" s="103"/>
      <c r="DG6" s="103"/>
      <c r="DH6" s="103"/>
      <c r="DI6" s="103"/>
    </row>
    <row r="7" ht="20.15" customHeight="1">
      <c r="A7" s="87" t="s">
        <v>36</v>
      </c>
      <c r="B7" s="87" t="s">
        <v>36</v>
      </c>
      <c r="C7" s="87" t="s">
        <v>36</v>
      </c>
      <c r="D7" s="87" t="s">
        <v>57</v>
      </c>
      <c r="E7" s="88">
        <f ref="E7:E22" t="shared" si="0">SUM(F7,T7,AV7,BH7,BM7,BZ7,CR7,CU7,DA7,DD7)</f>
        <v>28753.0</v>
      </c>
      <c r="F7" s="88">
        <v>20492.0</v>
      </c>
      <c r="G7" s="88">
        <v>5200.0</v>
      </c>
      <c r="H7" s="88">
        <v>125.0</v>
      </c>
      <c r="I7" s="88">
        <v>0.0</v>
      </c>
      <c r="J7" s="88">
        <v>0.0</v>
      </c>
      <c r="K7" s="88">
        <v>6030.0</v>
      </c>
      <c r="L7" s="88">
        <v>2230.0</v>
      </c>
      <c r="M7" s="88">
        <v>970.0</v>
      </c>
      <c r="N7" s="88">
        <v>1380.0</v>
      </c>
      <c r="O7" s="89">
        <v>0.0</v>
      </c>
      <c r="P7" s="89">
        <v>240.0</v>
      </c>
      <c r="Q7" s="89">
        <v>1650.0</v>
      </c>
      <c r="R7" s="89">
        <v>0.0</v>
      </c>
      <c r="S7" s="89">
        <v>2667.0</v>
      </c>
      <c r="T7" s="89">
        <v>3156.0</v>
      </c>
      <c r="U7" s="89">
        <v>50.51</v>
      </c>
      <c r="V7" s="89">
        <v>97.9</v>
      </c>
      <c r="W7" s="89">
        <v>68.4</v>
      </c>
      <c r="X7" s="89">
        <v>0.0</v>
      </c>
      <c r="Y7" s="89">
        <v>100.0</v>
      </c>
      <c r="Z7" s="89">
        <v>100.0</v>
      </c>
      <c r="AA7" s="89">
        <v>30.0</v>
      </c>
      <c r="AB7" s="89">
        <v>0.0</v>
      </c>
      <c r="AC7" s="89">
        <v>280.0</v>
      </c>
      <c r="AD7" s="89">
        <v>256.3</v>
      </c>
      <c r="AE7" s="89">
        <v>0.0</v>
      </c>
      <c r="AF7" s="89">
        <v>158.0</v>
      </c>
      <c r="AG7" s="89">
        <v>20.0</v>
      </c>
      <c r="AH7" s="89">
        <v>10.0</v>
      </c>
      <c r="AI7" s="89">
        <v>692.49</v>
      </c>
      <c r="AJ7" s="89">
        <v>10.0</v>
      </c>
      <c r="AK7" s="89">
        <v>75.7</v>
      </c>
      <c r="AL7" s="89">
        <v>0.0</v>
      </c>
      <c r="AM7" s="89">
        <v>0.0</v>
      </c>
      <c r="AN7" s="89">
        <v>282.7</v>
      </c>
      <c r="AO7" s="89">
        <v>81.0</v>
      </c>
      <c r="AP7" s="89">
        <v>240.0</v>
      </c>
      <c r="AQ7" s="89">
        <v>156.0</v>
      </c>
      <c r="AR7" s="89">
        <v>10.0</v>
      </c>
      <c r="AS7" s="89">
        <v>53.0</v>
      </c>
      <c r="AT7" s="89">
        <v>0.0</v>
      </c>
      <c r="AU7" s="89">
        <v>384.0</v>
      </c>
      <c r="AV7" s="89">
        <v>3160.0</v>
      </c>
      <c r="AW7" s="89">
        <v>0.0</v>
      </c>
      <c r="AX7" s="89">
        <v>0.0</v>
      </c>
      <c r="AY7" s="89">
        <v>0.0</v>
      </c>
      <c r="AZ7" s="89">
        <v>0.0</v>
      </c>
      <c r="BA7" s="89">
        <v>400.0</v>
      </c>
      <c r="BB7" s="89">
        <v>0.0</v>
      </c>
      <c r="BC7" s="89">
        <v>0.0</v>
      </c>
      <c r="BD7" s="89">
        <v>2520.0</v>
      </c>
      <c r="BE7" s="89">
        <v>0.0</v>
      </c>
      <c r="BF7" s="89">
        <v>0.0</v>
      </c>
      <c r="BG7" s="89">
        <v>240.0</v>
      </c>
      <c r="BH7" s="89">
        <v>200.0</v>
      </c>
      <c r="BI7" s="89">
        <v>200.0</v>
      </c>
      <c r="BJ7" s="89">
        <v>0.0</v>
      </c>
      <c r="BK7" s="89">
        <v>0.0</v>
      </c>
      <c r="BL7" s="89">
        <v>0.0</v>
      </c>
      <c r="BM7" s="89">
        <v>0.0</v>
      </c>
      <c r="BN7" s="89">
        <v>0.0</v>
      </c>
      <c r="BO7" s="89">
        <v>0.0</v>
      </c>
      <c r="BP7" s="89">
        <v>0.0</v>
      </c>
      <c r="BQ7" s="89">
        <v>0.0</v>
      </c>
      <c r="BR7" s="89">
        <v>0.0</v>
      </c>
      <c r="BS7" s="89">
        <v>0.0</v>
      </c>
      <c r="BT7" s="89">
        <v>0.0</v>
      </c>
      <c r="BU7" s="89">
        <v>0.0</v>
      </c>
      <c r="BV7" s="89">
        <v>0.0</v>
      </c>
      <c r="BW7" s="89">
        <v>0.0</v>
      </c>
      <c r="BX7" s="89">
        <v>0.0</v>
      </c>
      <c r="BY7" s="89">
        <v>0.0</v>
      </c>
      <c r="BZ7" s="89">
        <v>1745.0</v>
      </c>
      <c r="CA7" s="89">
        <v>0.0</v>
      </c>
      <c r="CB7" s="89">
        <v>8.0</v>
      </c>
      <c r="CC7" s="89">
        <v>1121.0</v>
      </c>
      <c r="CD7" s="89">
        <v>0.0</v>
      </c>
      <c r="CE7" s="89">
        <v>0.0</v>
      </c>
      <c r="CF7" s="89">
        <v>166.0</v>
      </c>
      <c r="CG7" s="89">
        <v>0.0</v>
      </c>
      <c r="CH7" s="89">
        <v>0.0</v>
      </c>
      <c r="CI7" s="89">
        <v>0.0</v>
      </c>
      <c r="CJ7" s="89">
        <v>0.0</v>
      </c>
      <c r="CK7" s="89">
        <v>0.0</v>
      </c>
      <c r="CL7" s="89">
        <v>0.0</v>
      </c>
      <c r="CM7" s="89">
        <v>0.0</v>
      </c>
      <c r="CN7" s="89">
        <v>0.0</v>
      </c>
      <c r="CO7" s="89">
        <v>0.0</v>
      </c>
      <c r="CP7" s="89">
        <v>0.0</v>
      </c>
      <c r="CQ7" s="89">
        <v>450.0</v>
      </c>
      <c r="CR7" s="89">
        <v>0.0</v>
      </c>
      <c r="CS7" s="89">
        <v>0.0</v>
      </c>
      <c r="CT7" s="89">
        <v>0.0</v>
      </c>
      <c r="CU7" s="89">
        <v>0.0</v>
      </c>
      <c r="CV7" s="89">
        <v>0.0</v>
      </c>
      <c r="CW7" s="89">
        <v>0.0</v>
      </c>
      <c r="CX7" s="89">
        <v>0.0</v>
      </c>
      <c r="CY7" s="89">
        <v>0.0</v>
      </c>
      <c r="CZ7" s="89">
        <v>0.0</v>
      </c>
      <c r="DA7" s="89">
        <v>0.0</v>
      </c>
      <c r="DB7" s="89">
        <v>0.0</v>
      </c>
      <c r="DC7" s="89">
        <v>0.0</v>
      </c>
      <c r="DD7" s="89">
        <v>0.0</v>
      </c>
      <c r="DE7" s="89">
        <v>0.0</v>
      </c>
      <c r="DF7" s="89">
        <v>0.0</v>
      </c>
      <c r="DG7" s="89">
        <v>0.0</v>
      </c>
      <c r="DH7" s="89">
        <v>0.0</v>
      </c>
      <c r="DI7" s="89">
        <v>0.0</v>
      </c>
    </row>
    <row r="8" ht="20.15" customHeight="1">
      <c r="A8" s="87" t="s">
        <v>36</v>
      </c>
      <c r="B8" s="87" t="s">
        <v>36</v>
      </c>
      <c r="C8" s="87" t="s">
        <v>36</v>
      </c>
      <c r="D8" s="87" t="s">
        <v>266</v>
      </c>
      <c r="E8" s="88">
        <f t="shared" si="0"/>
        <v>28473.0</v>
      </c>
      <c r="F8" s="88">
        <v>20492.0</v>
      </c>
      <c r="G8" s="88">
        <v>5200.0</v>
      </c>
      <c r="H8" s="88">
        <v>125.0</v>
      </c>
      <c r="I8" s="88">
        <v>0.0</v>
      </c>
      <c r="J8" s="88">
        <v>0.0</v>
      </c>
      <c r="K8" s="88">
        <v>6030.0</v>
      </c>
      <c r="L8" s="88">
        <v>2230.0</v>
      </c>
      <c r="M8" s="88">
        <v>970.0</v>
      </c>
      <c r="N8" s="88">
        <v>1380.0</v>
      </c>
      <c r="O8" s="89">
        <v>0.0</v>
      </c>
      <c r="P8" s="89">
        <v>240.0</v>
      </c>
      <c r="Q8" s="89">
        <v>1650.0</v>
      </c>
      <c r="R8" s="89">
        <v>0.0</v>
      </c>
      <c r="S8" s="89">
        <v>2667.0</v>
      </c>
      <c r="T8" s="89">
        <v>3077.0</v>
      </c>
      <c r="U8" s="89">
        <v>50.51</v>
      </c>
      <c r="V8" s="89">
        <v>92.0</v>
      </c>
      <c r="W8" s="89">
        <v>61.0</v>
      </c>
      <c r="X8" s="89">
        <v>0.0</v>
      </c>
      <c r="Y8" s="89">
        <v>100.0</v>
      </c>
      <c r="Z8" s="89">
        <v>100.0</v>
      </c>
      <c r="AA8" s="89">
        <v>30.0</v>
      </c>
      <c r="AB8" s="89">
        <v>0.0</v>
      </c>
      <c r="AC8" s="89">
        <v>280.0</v>
      </c>
      <c r="AD8" s="89">
        <v>243.0</v>
      </c>
      <c r="AE8" s="89">
        <v>0.0</v>
      </c>
      <c r="AF8" s="89">
        <v>158.0</v>
      </c>
      <c r="AG8" s="89">
        <v>20.0</v>
      </c>
      <c r="AH8" s="89">
        <v>10.0</v>
      </c>
      <c r="AI8" s="89">
        <v>692.49</v>
      </c>
      <c r="AJ8" s="89">
        <v>10.0</v>
      </c>
      <c r="AK8" s="89">
        <v>63.0</v>
      </c>
      <c r="AL8" s="89">
        <v>0.0</v>
      </c>
      <c r="AM8" s="89">
        <v>0.0</v>
      </c>
      <c r="AN8" s="89">
        <v>275.0</v>
      </c>
      <c r="AO8" s="89">
        <v>75.0</v>
      </c>
      <c r="AP8" s="89">
        <v>240.0</v>
      </c>
      <c r="AQ8" s="89">
        <v>156.0</v>
      </c>
      <c r="AR8" s="89">
        <v>10.0</v>
      </c>
      <c r="AS8" s="89">
        <v>53.0</v>
      </c>
      <c r="AT8" s="89">
        <v>0.0</v>
      </c>
      <c r="AU8" s="89">
        <v>358.0</v>
      </c>
      <c r="AV8" s="89">
        <v>3160.0</v>
      </c>
      <c r="AW8" s="89">
        <v>0.0</v>
      </c>
      <c r="AX8" s="89">
        <v>0.0</v>
      </c>
      <c r="AY8" s="89">
        <v>0.0</v>
      </c>
      <c r="AZ8" s="89">
        <v>0.0</v>
      </c>
      <c r="BA8" s="89">
        <v>400.0</v>
      </c>
      <c r="BB8" s="89">
        <v>0.0</v>
      </c>
      <c r="BC8" s="89">
        <v>0.0</v>
      </c>
      <c r="BD8" s="89">
        <v>2520.0</v>
      </c>
      <c r="BE8" s="89">
        <v>0.0</v>
      </c>
      <c r="BF8" s="89">
        <v>0.0</v>
      </c>
      <c r="BG8" s="89">
        <v>240.0</v>
      </c>
      <c r="BH8" s="89">
        <v>0.0</v>
      </c>
      <c r="BI8" s="89">
        <v>0.0</v>
      </c>
      <c r="BJ8" s="89">
        <v>0.0</v>
      </c>
      <c r="BK8" s="89">
        <v>0.0</v>
      </c>
      <c r="BL8" s="89">
        <v>0.0</v>
      </c>
      <c r="BM8" s="89">
        <v>0.0</v>
      </c>
      <c r="BN8" s="89">
        <v>0.0</v>
      </c>
      <c r="BO8" s="89">
        <v>0.0</v>
      </c>
      <c r="BP8" s="89">
        <v>0.0</v>
      </c>
      <c r="BQ8" s="89">
        <v>0.0</v>
      </c>
      <c r="BR8" s="89">
        <v>0.0</v>
      </c>
      <c r="BS8" s="89">
        <v>0.0</v>
      </c>
      <c r="BT8" s="89">
        <v>0.0</v>
      </c>
      <c r="BU8" s="89">
        <v>0.0</v>
      </c>
      <c r="BV8" s="89">
        <v>0.0</v>
      </c>
      <c r="BW8" s="89">
        <v>0.0</v>
      </c>
      <c r="BX8" s="89">
        <v>0.0</v>
      </c>
      <c r="BY8" s="89">
        <v>0.0</v>
      </c>
      <c r="BZ8" s="89">
        <v>1744.0</v>
      </c>
      <c r="CA8" s="89">
        <v>0.0</v>
      </c>
      <c r="CB8" s="89">
        <v>8.0</v>
      </c>
      <c r="CC8" s="89">
        <v>1120.0</v>
      </c>
      <c r="CD8" s="89">
        <v>0.0</v>
      </c>
      <c r="CE8" s="89">
        <v>0.0</v>
      </c>
      <c r="CF8" s="89">
        <v>166.0</v>
      </c>
      <c r="CG8" s="89">
        <v>0.0</v>
      </c>
      <c r="CH8" s="89">
        <v>0.0</v>
      </c>
      <c r="CI8" s="89">
        <v>0.0</v>
      </c>
      <c r="CJ8" s="89">
        <v>0.0</v>
      </c>
      <c r="CK8" s="89">
        <v>0.0</v>
      </c>
      <c r="CL8" s="89">
        <v>0.0</v>
      </c>
      <c r="CM8" s="89">
        <v>0.0</v>
      </c>
      <c r="CN8" s="89">
        <v>0.0</v>
      </c>
      <c r="CO8" s="89">
        <v>0.0</v>
      </c>
      <c r="CP8" s="89">
        <v>0.0</v>
      </c>
      <c r="CQ8" s="89">
        <v>450.0</v>
      </c>
      <c r="CR8" s="89">
        <v>0.0</v>
      </c>
      <c r="CS8" s="89">
        <v>0.0</v>
      </c>
      <c r="CT8" s="89">
        <v>0.0</v>
      </c>
      <c r="CU8" s="89">
        <v>0.0</v>
      </c>
      <c r="CV8" s="89">
        <v>0.0</v>
      </c>
      <c r="CW8" s="89">
        <v>0.0</v>
      </c>
      <c r="CX8" s="89">
        <v>0.0</v>
      </c>
      <c r="CY8" s="89">
        <v>0.0</v>
      </c>
      <c r="CZ8" s="89">
        <v>0.0</v>
      </c>
      <c r="DA8" s="89">
        <v>0.0</v>
      </c>
      <c r="DB8" s="89">
        <v>0.0</v>
      </c>
      <c r="DC8" s="89">
        <v>0.0</v>
      </c>
      <c r="DD8" s="89">
        <v>0.0</v>
      </c>
      <c r="DE8" s="89">
        <v>0.0</v>
      </c>
      <c r="DF8" s="89">
        <v>0.0</v>
      </c>
      <c r="DG8" s="89">
        <v>0.0</v>
      </c>
      <c r="DH8" s="89">
        <v>0.0</v>
      </c>
      <c r="DI8" s="89">
        <v>0.0</v>
      </c>
    </row>
    <row r="9" ht="20.15" customHeight="1">
      <c r="A9" s="87" t="s">
        <v>36</v>
      </c>
      <c r="B9" s="87" t="s">
        <v>36</v>
      </c>
      <c r="C9" s="87" t="s">
        <v>36</v>
      </c>
      <c r="D9" s="87" t="s">
        <v>267</v>
      </c>
      <c r="E9" s="88">
        <f t="shared" si="0"/>
        <v>27812.510000000002</v>
      </c>
      <c r="F9" s="88">
        <v>20492.0</v>
      </c>
      <c r="G9" s="88">
        <v>5200.0</v>
      </c>
      <c r="H9" s="88">
        <v>125.0</v>
      </c>
      <c r="I9" s="88">
        <v>0.0</v>
      </c>
      <c r="J9" s="88">
        <v>0.0</v>
      </c>
      <c r="K9" s="88">
        <v>6030.0</v>
      </c>
      <c r="L9" s="88">
        <v>2230.0</v>
      </c>
      <c r="M9" s="88">
        <v>970.0</v>
      </c>
      <c r="N9" s="88">
        <v>1380.0</v>
      </c>
      <c r="O9" s="89">
        <v>0.0</v>
      </c>
      <c r="P9" s="89">
        <v>240.0</v>
      </c>
      <c r="Q9" s="89">
        <v>1650.0</v>
      </c>
      <c r="R9" s="89">
        <v>0.0</v>
      </c>
      <c r="S9" s="89">
        <v>2667.0</v>
      </c>
      <c r="T9" s="89">
        <v>2416.51</v>
      </c>
      <c r="U9" s="89">
        <v>50.51</v>
      </c>
      <c r="V9" s="89">
        <v>92.0</v>
      </c>
      <c r="W9" s="89">
        <v>61.0</v>
      </c>
      <c r="X9" s="89">
        <v>0.0</v>
      </c>
      <c r="Y9" s="89">
        <v>100.0</v>
      </c>
      <c r="Z9" s="89">
        <v>100.0</v>
      </c>
      <c r="AA9" s="89">
        <v>30.0</v>
      </c>
      <c r="AB9" s="89">
        <v>0.0</v>
      </c>
      <c r="AC9" s="89">
        <v>280.0</v>
      </c>
      <c r="AD9" s="89">
        <v>243.0</v>
      </c>
      <c r="AE9" s="89">
        <v>0.0</v>
      </c>
      <c r="AF9" s="89">
        <v>158.0</v>
      </c>
      <c r="AG9" s="89">
        <v>20.0</v>
      </c>
      <c r="AH9" s="89">
        <v>10.0</v>
      </c>
      <c r="AI9" s="89">
        <v>32.0</v>
      </c>
      <c r="AJ9" s="89">
        <v>10.0</v>
      </c>
      <c r="AK9" s="89">
        <v>63.0</v>
      </c>
      <c r="AL9" s="89">
        <v>0.0</v>
      </c>
      <c r="AM9" s="89">
        <v>0.0</v>
      </c>
      <c r="AN9" s="89">
        <v>275.0</v>
      </c>
      <c r="AO9" s="89">
        <v>75.0</v>
      </c>
      <c r="AP9" s="89">
        <v>240.0</v>
      </c>
      <c r="AQ9" s="89">
        <v>156.0</v>
      </c>
      <c r="AR9" s="89">
        <v>10.0</v>
      </c>
      <c r="AS9" s="89">
        <v>53.0</v>
      </c>
      <c r="AT9" s="89">
        <v>0.0</v>
      </c>
      <c r="AU9" s="89">
        <v>358.0</v>
      </c>
      <c r="AV9" s="89">
        <v>3160.0</v>
      </c>
      <c r="AW9" s="89">
        <v>0.0</v>
      </c>
      <c r="AX9" s="89">
        <v>0.0</v>
      </c>
      <c r="AY9" s="89">
        <v>0.0</v>
      </c>
      <c r="AZ9" s="89">
        <v>0.0</v>
      </c>
      <c r="BA9" s="89">
        <v>400.0</v>
      </c>
      <c r="BB9" s="89">
        <v>0.0</v>
      </c>
      <c r="BC9" s="89">
        <v>0.0</v>
      </c>
      <c r="BD9" s="89">
        <v>2520.0</v>
      </c>
      <c r="BE9" s="89">
        <v>0.0</v>
      </c>
      <c r="BF9" s="89">
        <v>0.0</v>
      </c>
      <c r="BG9" s="89">
        <v>240.0</v>
      </c>
      <c r="BH9" s="89">
        <v>0.0</v>
      </c>
      <c r="BI9" s="89">
        <v>0.0</v>
      </c>
      <c r="BJ9" s="89">
        <v>0.0</v>
      </c>
      <c r="BK9" s="89">
        <v>0.0</v>
      </c>
      <c r="BL9" s="89">
        <v>0.0</v>
      </c>
      <c r="BM9" s="89">
        <v>0.0</v>
      </c>
      <c r="BN9" s="89">
        <v>0.0</v>
      </c>
      <c r="BO9" s="89">
        <v>0.0</v>
      </c>
      <c r="BP9" s="89">
        <v>0.0</v>
      </c>
      <c r="BQ9" s="89">
        <v>0.0</v>
      </c>
      <c r="BR9" s="89">
        <v>0.0</v>
      </c>
      <c r="BS9" s="89">
        <v>0.0</v>
      </c>
      <c r="BT9" s="89">
        <v>0.0</v>
      </c>
      <c r="BU9" s="89">
        <v>0.0</v>
      </c>
      <c r="BV9" s="89">
        <v>0.0</v>
      </c>
      <c r="BW9" s="89">
        <v>0.0</v>
      </c>
      <c r="BX9" s="89">
        <v>0.0</v>
      </c>
      <c r="BY9" s="89">
        <v>0.0</v>
      </c>
      <c r="BZ9" s="89">
        <v>1744.0</v>
      </c>
      <c r="CA9" s="89">
        <v>0.0</v>
      </c>
      <c r="CB9" s="89">
        <v>8.0</v>
      </c>
      <c r="CC9" s="89">
        <v>1120.0</v>
      </c>
      <c r="CD9" s="89">
        <v>0.0</v>
      </c>
      <c r="CE9" s="89">
        <v>0.0</v>
      </c>
      <c r="CF9" s="89">
        <v>166.0</v>
      </c>
      <c r="CG9" s="89">
        <v>0.0</v>
      </c>
      <c r="CH9" s="89">
        <v>0.0</v>
      </c>
      <c r="CI9" s="89">
        <v>0.0</v>
      </c>
      <c r="CJ9" s="89">
        <v>0.0</v>
      </c>
      <c r="CK9" s="89">
        <v>0.0</v>
      </c>
      <c r="CL9" s="89">
        <v>0.0</v>
      </c>
      <c r="CM9" s="89">
        <v>0.0</v>
      </c>
      <c r="CN9" s="89">
        <v>0.0</v>
      </c>
      <c r="CO9" s="89">
        <v>0.0</v>
      </c>
      <c r="CP9" s="89">
        <v>0.0</v>
      </c>
      <c r="CQ9" s="89">
        <v>450.0</v>
      </c>
      <c r="CR9" s="89">
        <v>0.0</v>
      </c>
      <c r="CS9" s="89">
        <v>0.0</v>
      </c>
      <c r="CT9" s="89">
        <v>0.0</v>
      </c>
      <c r="CU9" s="89">
        <v>0.0</v>
      </c>
      <c r="CV9" s="89">
        <v>0.0</v>
      </c>
      <c r="CW9" s="89">
        <v>0.0</v>
      </c>
      <c r="CX9" s="89">
        <v>0.0</v>
      </c>
      <c r="CY9" s="89">
        <v>0.0</v>
      </c>
      <c r="CZ9" s="89">
        <v>0.0</v>
      </c>
      <c r="DA9" s="89">
        <v>0.0</v>
      </c>
      <c r="DB9" s="89">
        <v>0.0</v>
      </c>
      <c r="DC9" s="89">
        <v>0.0</v>
      </c>
      <c r="DD9" s="89">
        <v>0.0</v>
      </c>
      <c r="DE9" s="89">
        <v>0.0</v>
      </c>
      <c r="DF9" s="89">
        <v>0.0</v>
      </c>
      <c r="DG9" s="89">
        <v>0.0</v>
      </c>
      <c r="DH9" s="89">
        <v>0.0</v>
      </c>
      <c r="DI9" s="89">
        <v>0.0</v>
      </c>
    </row>
    <row r="10" ht="20.15" customHeight="1">
      <c r="A10" s="87" t="s">
        <v>82</v>
      </c>
      <c r="B10" s="87" t="s">
        <v>83</v>
      </c>
      <c r="C10" s="87" t="s">
        <v>84</v>
      </c>
      <c r="D10" s="87" t="s">
        <v>366</v>
      </c>
      <c r="E10" s="88">
        <f t="shared" si="0"/>
        <v>27812.510000000002</v>
      </c>
      <c r="F10" s="88">
        <v>20492.0</v>
      </c>
      <c r="G10" s="88">
        <v>5200.0</v>
      </c>
      <c r="H10" s="88">
        <v>125.0</v>
      </c>
      <c r="I10" s="88">
        <v>0.0</v>
      </c>
      <c r="J10" s="88">
        <v>0.0</v>
      </c>
      <c r="K10" s="88">
        <v>6030.0</v>
      </c>
      <c r="L10" s="88">
        <v>2230.0</v>
      </c>
      <c r="M10" s="88">
        <v>970.0</v>
      </c>
      <c r="N10" s="88">
        <v>1380.0</v>
      </c>
      <c r="O10" s="89">
        <v>0.0</v>
      </c>
      <c r="P10" s="89">
        <v>240.0</v>
      </c>
      <c r="Q10" s="89">
        <v>1650.0</v>
      </c>
      <c r="R10" s="89">
        <v>0.0</v>
      </c>
      <c r="S10" s="89">
        <v>2667.0</v>
      </c>
      <c r="T10" s="89">
        <v>2416.51</v>
      </c>
      <c r="U10" s="89">
        <v>50.51</v>
      </c>
      <c r="V10" s="89">
        <v>92.0</v>
      </c>
      <c r="W10" s="89">
        <v>61.0</v>
      </c>
      <c r="X10" s="89">
        <v>0.0</v>
      </c>
      <c r="Y10" s="89">
        <v>100.0</v>
      </c>
      <c r="Z10" s="89">
        <v>100.0</v>
      </c>
      <c r="AA10" s="89">
        <v>30.0</v>
      </c>
      <c r="AB10" s="89">
        <v>0.0</v>
      </c>
      <c r="AC10" s="89">
        <v>280.0</v>
      </c>
      <c r="AD10" s="89">
        <v>243.0</v>
      </c>
      <c r="AE10" s="89">
        <v>0.0</v>
      </c>
      <c r="AF10" s="89">
        <v>158.0</v>
      </c>
      <c r="AG10" s="89">
        <v>20.0</v>
      </c>
      <c r="AH10" s="89">
        <v>10.0</v>
      </c>
      <c r="AI10" s="89">
        <v>32.0</v>
      </c>
      <c r="AJ10" s="89">
        <v>10.0</v>
      </c>
      <c r="AK10" s="89">
        <v>63.0</v>
      </c>
      <c r="AL10" s="89">
        <v>0.0</v>
      </c>
      <c r="AM10" s="89">
        <v>0.0</v>
      </c>
      <c r="AN10" s="89">
        <v>275.0</v>
      </c>
      <c r="AO10" s="89">
        <v>75.0</v>
      </c>
      <c r="AP10" s="89">
        <v>240.0</v>
      </c>
      <c r="AQ10" s="89">
        <v>156.0</v>
      </c>
      <c r="AR10" s="89">
        <v>10.0</v>
      </c>
      <c r="AS10" s="89">
        <v>53.0</v>
      </c>
      <c r="AT10" s="89">
        <v>0.0</v>
      </c>
      <c r="AU10" s="89">
        <v>358.0</v>
      </c>
      <c r="AV10" s="89">
        <v>3160.0</v>
      </c>
      <c r="AW10" s="89">
        <v>0.0</v>
      </c>
      <c r="AX10" s="89">
        <v>0.0</v>
      </c>
      <c r="AY10" s="89">
        <v>0.0</v>
      </c>
      <c r="AZ10" s="89">
        <v>0.0</v>
      </c>
      <c r="BA10" s="89">
        <v>400.0</v>
      </c>
      <c r="BB10" s="89">
        <v>0.0</v>
      </c>
      <c r="BC10" s="89">
        <v>0.0</v>
      </c>
      <c r="BD10" s="89">
        <v>2520.0</v>
      </c>
      <c r="BE10" s="89">
        <v>0.0</v>
      </c>
      <c r="BF10" s="89">
        <v>0.0</v>
      </c>
      <c r="BG10" s="89">
        <v>240.0</v>
      </c>
      <c r="BH10" s="89">
        <v>0.0</v>
      </c>
      <c r="BI10" s="89">
        <v>0.0</v>
      </c>
      <c r="BJ10" s="89">
        <v>0.0</v>
      </c>
      <c r="BK10" s="89">
        <v>0.0</v>
      </c>
      <c r="BL10" s="89">
        <v>0.0</v>
      </c>
      <c r="BM10" s="89">
        <v>0.0</v>
      </c>
      <c r="BN10" s="89">
        <v>0.0</v>
      </c>
      <c r="BO10" s="89">
        <v>0.0</v>
      </c>
      <c r="BP10" s="89">
        <v>0.0</v>
      </c>
      <c r="BQ10" s="89">
        <v>0.0</v>
      </c>
      <c r="BR10" s="89">
        <v>0.0</v>
      </c>
      <c r="BS10" s="89">
        <v>0.0</v>
      </c>
      <c r="BT10" s="89">
        <v>0.0</v>
      </c>
      <c r="BU10" s="89">
        <v>0.0</v>
      </c>
      <c r="BV10" s="89">
        <v>0.0</v>
      </c>
      <c r="BW10" s="89">
        <v>0.0</v>
      </c>
      <c r="BX10" s="89">
        <v>0.0</v>
      </c>
      <c r="BY10" s="89">
        <v>0.0</v>
      </c>
      <c r="BZ10" s="89">
        <v>1744.0</v>
      </c>
      <c r="CA10" s="89">
        <v>0.0</v>
      </c>
      <c r="CB10" s="89">
        <v>8.0</v>
      </c>
      <c r="CC10" s="89">
        <v>1120.0</v>
      </c>
      <c r="CD10" s="89">
        <v>0.0</v>
      </c>
      <c r="CE10" s="89">
        <v>0.0</v>
      </c>
      <c r="CF10" s="89">
        <v>166.0</v>
      </c>
      <c r="CG10" s="89">
        <v>0.0</v>
      </c>
      <c r="CH10" s="89">
        <v>0.0</v>
      </c>
      <c r="CI10" s="89">
        <v>0.0</v>
      </c>
      <c r="CJ10" s="89">
        <v>0.0</v>
      </c>
      <c r="CK10" s="89">
        <v>0.0</v>
      </c>
      <c r="CL10" s="89">
        <v>0.0</v>
      </c>
      <c r="CM10" s="89">
        <v>0.0</v>
      </c>
      <c r="CN10" s="89">
        <v>0.0</v>
      </c>
      <c r="CO10" s="89">
        <v>0.0</v>
      </c>
      <c r="CP10" s="89">
        <v>0.0</v>
      </c>
      <c r="CQ10" s="89">
        <v>450.0</v>
      </c>
      <c r="CR10" s="89">
        <v>0.0</v>
      </c>
      <c r="CS10" s="89">
        <v>0.0</v>
      </c>
      <c r="CT10" s="89">
        <v>0.0</v>
      </c>
      <c r="CU10" s="89">
        <v>0.0</v>
      </c>
      <c r="CV10" s="89">
        <v>0.0</v>
      </c>
      <c r="CW10" s="89">
        <v>0.0</v>
      </c>
      <c r="CX10" s="89">
        <v>0.0</v>
      </c>
      <c r="CY10" s="89">
        <v>0.0</v>
      </c>
      <c r="CZ10" s="89">
        <v>0.0</v>
      </c>
      <c r="DA10" s="89">
        <v>0.0</v>
      </c>
      <c r="DB10" s="89">
        <v>0.0</v>
      </c>
      <c r="DC10" s="89">
        <v>0.0</v>
      </c>
      <c r="DD10" s="89">
        <v>0.0</v>
      </c>
      <c r="DE10" s="89">
        <v>0.0</v>
      </c>
      <c r="DF10" s="89">
        <v>0.0</v>
      </c>
      <c r="DG10" s="89">
        <v>0.0</v>
      </c>
      <c r="DH10" s="89">
        <v>0.0</v>
      </c>
      <c r="DI10" s="89">
        <v>0.0</v>
      </c>
    </row>
    <row r="11" ht="20.15" customHeight="1">
      <c r="A11" s="87" t="s">
        <v>36</v>
      </c>
      <c r="B11" s="87" t="s">
        <v>36</v>
      </c>
      <c r="C11" s="87" t="s">
        <v>36</v>
      </c>
      <c r="D11" s="87" t="s">
        <v>371</v>
      </c>
      <c r="E11" s="88">
        <f t="shared" si="0"/>
        <v>660.49</v>
      </c>
      <c r="F11" s="88">
        <v>0.0</v>
      </c>
      <c r="G11" s="88">
        <v>0.0</v>
      </c>
      <c r="H11" s="88">
        <v>0.0</v>
      </c>
      <c r="I11" s="88">
        <v>0.0</v>
      </c>
      <c r="J11" s="88">
        <v>0.0</v>
      </c>
      <c r="K11" s="88">
        <v>0.0</v>
      </c>
      <c r="L11" s="88">
        <v>0.0</v>
      </c>
      <c r="M11" s="88">
        <v>0.0</v>
      </c>
      <c r="N11" s="88">
        <v>0.0</v>
      </c>
      <c r="O11" s="89">
        <v>0.0</v>
      </c>
      <c r="P11" s="89">
        <v>0.0</v>
      </c>
      <c r="Q11" s="89">
        <v>0.0</v>
      </c>
      <c r="R11" s="89">
        <v>0.0</v>
      </c>
      <c r="S11" s="89">
        <v>0.0</v>
      </c>
      <c r="T11" s="89">
        <v>660.49</v>
      </c>
      <c r="U11" s="89">
        <v>0.0</v>
      </c>
      <c r="V11" s="89">
        <v>0.0</v>
      </c>
      <c r="W11" s="89">
        <v>0.0</v>
      </c>
      <c r="X11" s="89">
        <v>0.0</v>
      </c>
      <c r="Y11" s="89">
        <v>0.0</v>
      </c>
      <c r="Z11" s="89">
        <v>0.0</v>
      </c>
      <c r="AA11" s="89">
        <v>0.0</v>
      </c>
      <c r="AB11" s="89">
        <v>0.0</v>
      </c>
      <c r="AC11" s="89">
        <v>0.0</v>
      </c>
      <c r="AD11" s="89">
        <v>0.0</v>
      </c>
      <c r="AE11" s="89">
        <v>0.0</v>
      </c>
      <c r="AF11" s="89">
        <v>0.0</v>
      </c>
      <c r="AG11" s="89">
        <v>0.0</v>
      </c>
      <c r="AH11" s="89">
        <v>0.0</v>
      </c>
      <c r="AI11" s="89">
        <v>660.49</v>
      </c>
      <c r="AJ11" s="89">
        <v>0.0</v>
      </c>
      <c r="AK11" s="89">
        <v>0.0</v>
      </c>
      <c r="AL11" s="89">
        <v>0.0</v>
      </c>
      <c r="AM11" s="89">
        <v>0.0</v>
      </c>
      <c r="AN11" s="89">
        <v>0.0</v>
      </c>
      <c r="AO11" s="89">
        <v>0.0</v>
      </c>
      <c r="AP11" s="89">
        <v>0.0</v>
      </c>
      <c r="AQ11" s="89">
        <v>0.0</v>
      </c>
      <c r="AR11" s="89">
        <v>0.0</v>
      </c>
      <c r="AS11" s="89">
        <v>0.0</v>
      </c>
      <c r="AT11" s="89">
        <v>0.0</v>
      </c>
      <c r="AU11" s="89">
        <v>0.0</v>
      </c>
      <c r="AV11" s="89">
        <v>0.0</v>
      </c>
      <c r="AW11" s="89">
        <v>0.0</v>
      </c>
      <c r="AX11" s="89">
        <v>0.0</v>
      </c>
      <c r="AY11" s="89">
        <v>0.0</v>
      </c>
      <c r="AZ11" s="89">
        <v>0.0</v>
      </c>
      <c r="BA11" s="89">
        <v>0.0</v>
      </c>
      <c r="BB11" s="89">
        <v>0.0</v>
      </c>
      <c r="BC11" s="89">
        <v>0.0</v>
      </c>
      <c r="BD11" s="89">
        <v>0.0</v>
      </c>
      <c r="BE11" s="89">
        <v>0.0</v>
      </c>
      <c r="BF11" s="89">
        <v>0.0</v>
      </c>
      <c r="BG11" s="89">
        <v>0.0</v>
      </c>
      <c r="BH11" s="89">
        <v>0.0</v>
      </c>
      <c r="BI11" s="89">
        <v>0.0</v>
      </c>
      <c r="BJ11" s="89">
        <v>0.0</v>
      </c>
      <c r="BK11" s="89">
        <v>0.0</v>
      </c>
      <c r="BL11" s="89">
        <v>0.0</v>
      </c>
      <c r="BM11" s="89">
        <v>0.0</v>
      </c>
      <c r="BN11" s="89">
        <v>0.0</v>
      </c>
      <c r="BO11" s="89">
        <v>0.0</v>
      </c>
      <c r="BP11" s="89">
        <v>0.0</v>
      </c>
      <c r="BQ11" s="89">
        <v>0.0</v>
      </c>
      <c r="BR11" s="89">
        <v>0.0</v>
      </c>
      <c r="BS11" s="89">
        <v>0.0</v>
      </c>
      <c r="BT11" s="89">
        <v>0.0</v>
      </c>
      <c r="BU11" s="89">
        <v>0.0</v>
      </c>
      <c r="BV11" s="89">
        <v>0.0</v>
      </c>
      <c r="BW11" s="89">
        <v>0.0</v>
      </c>
      <c r="BX11" s="89">
        <v>0.0</v>
      </c>
      <c r="BY11" s="89">
        <v>0.0</v>
      </c>
      <c r="BZ11" s="89">
        <v>0.0</v>
      </c>
      <c r="CA11" s="89">
        <v>0.0</v>
      </c>
      <c r="CB11" s="89">
        <v>0.0</v>
      </c>
      <c r="CC11" s="89">
        <v>0.0</v>
      </c>
      <c r="CD11" s="89">
        <v>0.0</v>
      </c>
      <c r="CE11" s="89">
        <v>0.0</v>
      </c>
      <c r="CF11" s="89">
        <v>0.0</v>
      </c>
      <c r="CG11" s="89">
        <v>0.0</v>
      </c>
      <c r="CH11" s="89">
        <v>0.0</v>
      </c>
      <c r="CI11" s="89">
        <v>0.0</v>
      </c>
      <c r="CJ11" s="89">
        <v>0.0</v>
      </c>
      <c r="CK11" s="89">
        <v>0.0</v>
      </c>
      <c r="CL11" s="89">
        <v>0.0</v>
      </c>
      <c r="CM11" s="89">
        <v>0.0</v>
      </c>
      <c r="CN11" s="89">
        <v>0.0</v>
      </c>
      <c r="CO11" s="89">
        <v>0.0</v>
      </c>
      <c r="CP11" s="89">
        <v>0.0</v>
      </c>
      <c r="CQ11" s="89">
        <v>0.0</v>
      </c>
      <c r="CR11" s="89">
        <v>0.0</v>
      </c>
      <c r="CS11" s="89">
        <v>0.0</v>
      </c>
      <c r="CT11" s="89">
        <v>0.0</v>
      </c>
      <c r="CU11" s="89">
        <v>0.0</v>
      </c>
      <c r="CV11" s="89">
        <v>0.0</v>
      </c>
      <c r="CW11" s="89">
        <v>0.0</v>
      </c>
      <c r="CX11" s="89">
        <v>0.0</v>
      </c>
      <c r="CY11" s="89">
        <v>0.0</v>
      </c>
      <c r="CZ11" s="89">
        <v>0.0</v>
      </c>
      <c r="DA11" s="89">
        <v>0.0</v>
      </c>
      <c r="DB11" s="89">
        <v>0.0</v>
      </c>
      <c r="DC11" s="89">
        <v>0.0</v>
      </c>
      <c r="DD11" s="89">
        <v>0.0</v>
      </c>
      <c r="DE11" s="89">
        <v>0.0</v>
      </c>
      <c r="DF11" s="89">
        <v>0.0</v>
      </c>
      <c r="DG11" s="89">
        <v>0.0</v>
      </c>
      <c r="DH11" s="89">
        <v>0.0</v>
      </c>
      <c r="DI11" s="89">
        <v>0.0</v>
      </c>
    </row>
    <row r="12" ht="20.15" customHeight="1">
      <c r="A12" s="87" t="s">
        <v>82</v>
      </c>
      <c r="B12" s="87" t="s">
        <v>87</v>
      </c>
      <c r="C12" s="87" t="s">
        <v>88</v>
      </c>
      <c r="D12" s="87" t="s">
        <v>370</v>
      </c>
      <c r="E12" s="88">
        <f t="shared" si="0"/>
        <v>660.49</v>
      </c>
      <c r="F12" s="88">
        <v>0.0</v>
      </c>
      <c r="G12" s="88">
        <v>0.0</v>
      </c>
      <c r="H12" s="88">
        <v>0.0</v>
      </c>
      <c r="I12" s="88">
        <v>0.0</v>
      </c>
      <c r="J12" s="88">
        <v>0.0</v>
      </c>
      <c r="K12" s="88">
        <v>0.0</v>
      </c>
      <c r="L12" s="88">
        <v>0.0</v>
      </c>
      <c r="M12" s="88">
        <v>0.0</v>
      </c>
      <c r="N12" s="88">
        <v>0.0</v>
      </c>
      <c r="O12" s="89">
        <v>0.0</v>
      </c>
      <c r="P12" s="89">
        <v>0.0</v>
      </c>
      <c r="Q12" s="89">
        <v>0.0</v>
      </c>
      <c r="R12" s="89">
        <v>0.0</v>
      </c>
      <c r="S12" s="89">
        <v>0.0</v>
      </c>
      <c r="T12" s="89">
        <v>660.49</v>
      </c>
      <c r="U12" s="89">
        <v>0.0</v>
      </c>
      <c r="V12" s="89">
        <v>0.0</v>
      </c>
      <c r="W12" s="89">
        <v>0.0</v>
      </c>
      <c r="X12" s="89">
        <v>0.0</v>
      </c>
      <c r="Y12" s="89">
        <v>0.0</v>
      </c>
      <c r="Z12" s="89">
        <v>0.0</v>
      </c>
      <c r="AA12" s="89">
        <v>0.0</v>
      </c>
      <c r="AB12" s="89">
        <v>0.0</v>
      </c>
      <c r="AC12" s="89">
        <v>0.0</v>
      </c>
      <c r="AD12" s="89">
        <v>0.0</v>
      </c>
      <c r="AE12" s="89">
        <v>0.0</v>
      </c>
      <c r="AF12" s="89">
        <v>0.0</v>
      </c>
      <c r="AG12" s="89">
        <v>0.0</v>
      </c>
      <c r="AH12" s="89">
        <v>0.0</v>
      </c>
      <c r="AI12" s="89">
        <v>660.49</v>
      </c>
      <c r="AJ12" s="89">
        <v>0.0</v>
      </c>
      <c r="AK12" s="89">
        <v>0.0</v>
      </c>
      <c r="AL12" s="89">
        <v>0.0</v>
      </c>
      <c r="AM12" s="89">
        <v>0.0</v>
      </c>
      <c r="AN12" s="89">
        <v>0.0</v>
      </c>
      <c r="AO12" s="89">
        <v>0.0</v>
      </c>
      <c r="AP12" s="89">
        <v>0.0</v>
      </c>
      <c r="AQ12" s="89">
        <v>0.0</v>
      </c>
      <c r="AR12" s="89">
        <v>0.0</v>
      </c>
      <c r="AS12" s="89">
        <v>0.0</v>
      </c>
      <c r="AT12" s="89">
        <v>0.0</v>
      </c>
      <c r="AU12" s="89">
        <v>0.0</v>
      </c>
      <c r="AV12" s="89">
        <v>0.0</v>
      </c>
      <c r="AW12" s="89">
        <v>0.0</v>
      </c>
      <c r="AX12" s="89">
        <v>0.0</v>
      </c>
      <c r="AY12" s="89">
        <v>0.0</v>
      </c>
      <c r="AZ12" s="89">
        <v>0.0</v>
      </c>
      <c r="BA12" s="89">
        <v>0.0</v>
      </c>
      <c r="BB12" s="89">
        <v>0.0</v>
      </c>
      <c r="BC12" s="89">
        <v>0.0</v>
      </c>
      <c r="BD12" s="89">
        <v>0.0</v>
      </c>
      <c r="BE12" s="89">
        <v>0.0</v>
      </c>
      <c r="BF12" s="89">
        <v>0.0</v>
      </c>
      <c r="BG12" s="89">
        <v>0.0</v>
      </c>
      <c r="BH12" s="89">
        <v>0.0</v>
      </c>
      <c r="BI12" s="89">
        <v>0.0</v>
      </c>
      <c r="BJ12" s="89">
        <v>0.0</v>
      </c>
      <c r="BK12" s="89">
        <v>0.0</v>
      </c>
      <c r="BL12" s="89">
        <v>0.0</v>
      </c>
      <c r="BM12" s="89">
        <v>0.0</v>
      </c>
      <c r="BN12" s="89">
        <v>0.0</v>
      </c>
      <c r="BO12" s="89">
        <v>0.0</v>
      </c>
      <c r="BP12" s="89">
        <v>0.0</v>
      </c>
      <c r="BQ12" s="89">
        <v>0.0</v>
      </c>
      <c r="BR12" s="89">
        <v>0.0</v>
      </c>
      <c r="BS12" s="89">
        <v>0.0</v>
      </c>
      <c r="BT12" s="89">
        <v>0.0</v>
      </c>
      <c r="BU12" s="89">
        <v>0.0</v>
      </c>
      <c r="BV12" s="89">
        <v>0.0</v>
      </c>
      <c r="BW12" s="89">
        <v>0.0</v>
      </c>
      <c r="BX12" s="89">
        <v>0.0</v>
      </c>
      <c r="BY12" s="89">
        <v>0.0</v>
      </c>
      <c r="BZ12" s="89">
        <v>0.0</v>
      </c>
      <c r="CA12" s="89">
        <v>0.0</v>
      </c>
      <c r="CB12" s="89">
        <v>0.0</v>
      </c>
      <c r="CC12" s="89">
        <v>0.0</v>
      </c>
      <c r="CD12" s="89">
        <v>0.0</v>
      </c>
      <c r="CE12" s="89">
        <v>0.0</v>
      </c>
      <c r="CF12" s="89">
        <v>0.0</v>
      </c>
      <c r="CG12" s="89">
        <v>0.0</v>
      </c>
      <c r="CH12" s="89">
        <v>0.0</v>
      </c>
      <c r="CI12" s="89">
        <v>0.0</v>
      </c>
      <c r="CJ12" s="89">
        <v>0.0</v>
      </c>
      <c r="CK12" s="89">
        <v>0.0</v>
      </c>
      <c r="CL12" s="89">
        <v>0.0</v>
      </c>
      <c r="CM12" s="89">
        <v>0.0</v>
      </c>
      <c r="CN12" s="89">
        <v>0.0</v>
      </c>
      <c r="CO12" s="89">
        <v>0.0</v>
      </c>
      <c r="CP12" s="89">
        <v>0.0</v>
      </c>
      <c r="CQ12" s="89">
        <v>0.0</v>
      </c>
      <c r="CR12" s="89">
        <v>0.0</v>
      </c>
      <c r="CS12" s="89">
        <v>0.0</v>
      </c>
      <c r="CT12" s="89">
        <v>0.0</v>
      </c>
      <c r="CU12" s="89">
        <v>0.0</v>
      </c>
      <c r="CV12" s="89">
        <v>0.0</v>
      </c>
      <c r="CW12" s="89">
        <v>0.0</v>
      </c>
      <c r="CX12" s="89">
        <v>0.0</v>
      </c>
      <c r="CY12" s="89">
        <v>0.0</v>
      </c>
      <c r="CZ12" s="89">
        <v>0.0</v>
      </c>
      <c r="DA12" s="89">
        <v>0.0</v>
      </c>
      <c r="DB12" s="89">
        <v>0.0</v>
      </c>
      <c r="DC12" s="89">
        <v>0.0</v>
      </c>
      <c r="DD12" s="89">
        <v>0.0</v>
      </c>
      <c r="DE12" s="89">
        <v>0.0</v>
      </c>
      <c r="DF12" s="89">
        <v>0.0</v>
      </c>
      <c r="DG12" s="89">
        <v>0.0</v>
      </c>
      <c r="DH12" s="89">
        <v>0.0</v>
      </c>
      <c r="DI12" s="89">
        <v>0.0</v>
      </c>
    </row>
    <row r="13" ht="20.15" customHeight="1">
      <c r="A13" s="87" t="s">
        <v>36</v>
      </c>
      <c r="B13" s="87" t="s">
        <v>36</v>
      </c>
      <c r="C13" s="87" t="s">
        <v>36</v>
      </c>
      <c r="D13" s="87" t="s">
        <v>268</v>
      </c>
      <c r="E13" s="88">
        <f t="shared" si="0"/>
        <v>80.0</v>
      </c>
      <c r="F13" s="88">
        <v>0.0</v>
      </c>
      <c r="G13" s="88">
        <v>0.0</v>
      </c>
      <c r="H13" s="88">
        <v>0.0</v>
      </c>
      <c r="I13" s="88">
        <v>0.0</v>
      </c>
      <c r="J13" s="88">
        <v>0.0</v>
      </c>
      <c r="K13" s="88">
        <v>0.0</v>
      </c>
      <c r="L13" s="88">
        <v>0.0</v>
      </c>
      <c r="M13" s="88">
        <v>0.0</v>
      </c>
      <c r="N13" s="88">
        <v>0.0</v>
      </c>
      <c r="O13" s="89">
        <v>0.0</v>
      </c>
      <c r="P13" s="89">
        <v>0.0</v>
      </c>
      <c r="Q13" s="89">
        <v>0.0</v>
      </c>
      <c r="R13" s="89">
        <v>0.0</v>
      </c>
      <c r="S13" s="89">
        <v>0.0</v>
      </c>
      <c r="T13" s="89">
        <v>79.0</v>
      </c>
      <c r="U13" s="89">
        <v>0.0</v>
      </c>
      <c r="V13" s="89">
        <v>5.9</v>
      </c>
      <c r="W13" s="89">
        <v>7.4</v>
      </c>
      <c r="X13" s="89">
        <v>0.0</v>
      </c>
      <c r="Y13" s="89">
        <v>0.0</v>
      </c>
      <c r="Z13" s="89">
        <v>0.0</v>
      </c>
      <c r="AA13" s="89">
        <v>0.0</v>
      </c>
      <c r="AB13" s="89">
        <v>0.0</v>
      </c>
      <c r="AC13" s="89">
        <v>0.0</v>
      </c>
      <c r="AD13" s="89">
        <v>13.3</v>
      </c>
      <c r="AE13" s="89">
        <v>0.0</v>
      </c>
      <c r="AF13" s="89">
        <v>0.0</v>
      </c>
      <c r="AG13" s="89">
        <v>0.0</v>
      </c>
      <c r="AH13" s="89">
        <v>0.0</v>
      </c>
      <c r="AI13" s="89">
        <v>0.0</v>
      </c>
      <c r="AJ13" s="89">
        <v>0.0</v>
      </c>
      <c r="AK13" s="89">
        <v>12.7</v>
      </c>
      <c r="AL13" s="89">
        <v>0.0</v>
      </c>
      <c r="AM13" s="89">
        <v>0.0</v>
      </c>
      <c r="AN13" s="89">
        <v>7.7</v>
      </c>
      <c r="AO13" s="89">
        <v>6.0</v>
      </c>
      <c r="AP13" s="89">
        <v>0.0</v>
      </c>
      <c r="AQ13" s="89">
        <v>0.0</v>
      </c>
      <c r="AR13" s="89">
        <v>0.0</v>
      </c>
      <c r="AS13" s="89">
        <v>0.0</v>
      </c>
      <c r="AT13" s="89">
        <v>0.0</v>
      </c>
      <c r="AU13" s="89">
        <v>26.0</v>
      </c>
      <c r="AV13" s="89">
        <v>0.0</v>
      </c>
      <c r="AW13" s="89">
        <v>0.0</v>
      </c>
      <c r="AX13" s="89">
        <v>0.0</v>
      </c>
      <c r="AY13" s="89">
        <v>0.0</v>
      </c>
      <c r="AZ13" s="89">
        <v>0.0</v>
      </c>
      <c r="BA13" s="89">
        <v>0.0</v>
      </c>
      <c r="BB13" s="89">
        <v>0.0</v>
      </c>
      <c r="BC13" s="89">
        <v>0.0</v>
      </c>
      <c r="BD13" s="89">
        <v>0.0</v>
      </c>
      <c r="BE13" s="89">
        <v>0.0</v>
      </c>
      <c r="BF13" s="89">
        <v>0.0</v>
      </c>
      <c r="BG13" s="89">
        <v>0.0</v>
      </c>
      <c r="BH13" s="89">
        <v>0.0</v>
      </c>
      <c r="BI13" s="89">
        <v>0.0</v>
      </c>
      <c r="BJ13" s="89">
        <v>0.0</v>
      </c>
      <c r="BK13" s="89">
        <v>0.0</v>
      </c>
      <c r="BL13" s="89">
        <v>0.0</v>
      </c>
      <c r="BM13" s="89">
        <v>0.0</v>
      </c>
      <c r="BN13" s="89">
        <v>0.0</v>
      </c>
      <c r="BO13" s="89">
        <v>0.0</v>
      </c>
      <c r="BP13" s="89">
        <v>0.0</v>
      </c>
      <c r="BQ13" s="89">
        <v>0.0</v>
      </c>
      <c r="BR13" s="89">
        <v>0.0</v>
      </c>
      <c r="BS13" s="89">
        <v>0.0</v>
      </c>
      <c r="BT13" s="89">
        <v>0.0</v>
      </c>
      <c r="BU13" s="89">
        <v>0.0</v>
      </c>
      <c r="BV13" s="89">
        <v>0.0</v>
      </c>
      <c r="BW13" s="89">
        <v>0.0</v>
      </c>
      <c r="BX13" s="89">
        <v>0.0</v>
      </c>
      <c r="BY13" s="89">
        <v>0.0</v>
      </c>
      <c r="BZ13" s="89">
        <v>1.0</v>
      </c>
      <c r="CA13" s="89">
        <v>0.0</v>
      </c>
      <c r="CB13" s="89">
        <v>0.0</v>
      </c>
      <c r="CC13" s="89">
        <v>1.0</v>
      </c>
      <c r="CD13" s="89">
        <v>0.0</v>
      </c>
      <c r="CE13" s="89">
        <v>0.0</v>
      </c>
      <c r="CF13" s="89">
        <v>0.0</v>
      </c>
      <c r="CG13" s="89">
        <v>0.0</v>
      </c>
      <c r="CH13" s="89">
        <v>0.0</v>
      </c>
      <c r="CI13" s="89">
        <v>0.0</v>
      </c>
      <c r="CJ13" s="89">
        <v>0.0</v>
      </c>
      <c r="CK13" s="89">
        <v>0.0</v>
      </c>
      <c r="CL13" s="89">
        <v>0.0</v>
      </c>
      <c r="CM13" s="89">
        <v>0.0</v>
      </c>
      <c r="CN13" s="89">
        <v>0.0</v>
      </c>
      <c r="CO13" s="89">
        <v>0.0</v>
      </c>
      <c r="CP13" s="89">
        <v>0.0</v>
      </c>
      <c r="CQ13" s="89">
        <v>0.0</v>
      </c>
      <c r="CR13" s="89">
        <v>0.0</v>
      </c>
      <c r="CS13" s="89">
        <v>0.0</v>
      </c>
      <c r="CT13" s="89">
        <v>0.0</v>
      </c>
      <c r="CU13" s="89">
        <v>0.0</v>
      </c>
      <c r="CV13" s="89">
        <v>0.0</v>
      </c>
      <c r="CW13" s="89">
        <v>0.0</v>
      </c>
      <c r="CX13" s="89">
        <v>0.0</v>
      </c>
      <c r="CY13" s="89">
        <v>0.0</v>
      </c>
      <c r="CZ13" s="89">
        <v>0.0</v>
      </c>
      <c r="DA13" s="89">
        <v>0.0</v>
      </c>
      <c r="DB13" s="89">
        <v>0.0</v>
      </c>
      <c r="DC13" s="89">
        <v>0.0</v>
      </c>
      <c r="DD13" s="89">
        <v>0.0</v>
      </c>
      <c r="DE13" s="89">
        <v>0.0</v>
      </c>
      <c r="DF13" s="89">
        <v>0.0</v>
      </c>
      <c r="DG13" s="89">
        <v>0.0</v>
      </c>
      <c r="DH13" s="89">
        <v>0.0</v>
      </c>
      <c r="DI13" s="89">
        <v>0.0</v>
      </c>
    </row>
    <row r="14" ht="20.15" customHeight="1">
      <c r="A14" s="87" t="s">
        <v>36</v>
      </c>
      <c r="B14" s="87" t="s">
        <v>36</v>
      </c>
      <c r="C14" s="87" t="s">
        <v>36</v>
      </c>
      <c r="D14" s="87" t="s">
        <v>269</v>
      </c>
      <c r="E14" s="88">
        <f t="shared" si="0"/>
        <v>15.0</v>
      </c>
      <c r="F14" s="88">
        <v>0.0</v>
      </c>
      <c r="G14" s="88">
        <v>0.0</v>
      </c>
      <c r="H14" s="88">
        <v>0.0</v>
      </c>
      <c r="I14" s="88">
        <v>0.0</v>
      </c>
      <c r="J14" s="88">
        <v>0.0</v>
      </c>
      <c r="K14" s="88">
        <v>0.0</v>
      </c>
      <c r="L14" s="88">
        <v>0.0</v>
      </c>
      <c r="M14" s="88">
        <v>0.0</v>
      </c>
      <c r="N14" s="88">
        <v>0.0</v>
      </c>
      <c r="O14" s="89">
        <v>0.0</v>
      </c>
      <c r="P14" s="89">
        <v>0.0</v>
      </c>
      <c r="Q14" s="89">
        <v>0.0</v>
      </c>
      <c r="R14" s="89">
        <v>0.0</v>
      </c>
      <c r="S14" s="89">
        <v>0.0</v>
      </c>
      <c r="T14" s="89">
        <v>14.0</v>
      </c>
      <c r="U14" s="89">
        <v>0.0</v>
      </c>
      <c r="V14" s="89">
        <v>1.2</v>
      </c>
      <c r="W14" s="89">
        <v>1.2</v>
      </c>
      <c r="X14" s="89">
        <v>0.0</v>
      </c>
      <c r="Y14" s="89">
        <v>0.0</v>
      </c>
      <c r="Z14" s="89">
        <v>0.0</v>
      </c>
      <c r="AA14" s="89">
        <v>0.0</v>
      </c>
      <c r="AB14" s="89">
        <v>0.0</v>
      </c>
      <c r="AC14" s="89">
        <v>0.0</v>
      </c>
      <c r="AD14" s="89">
        <v>1.8</v>
      </c>
      <c r="AE14" s="89">
        <v>0.0</v>
      </c>
      <c r="AF14" s="89">
        <v>0.0</v>
      </c>
      <c r="AG14" s="89">
        <v>0.0</v>
      </c>
      <c r="AH14" s="89">
        <v>0.0</v>
      </c>
      <c r="AI14" s="89">
        <v>0.0</v>
      </c>
      <c r="AJ14" s="89">
        <v>0.0</v>
      </c>
      <c r="AK14" s="89">
        <v>0.8</v>
      </c>
      <c r="AL14" s="89">
        <v>0.0</v>
      </c>
      <c r="AM14" s="89">
        <v>0.0</v>
      </c>
      <c r="AN14" s="89">
        <v>1.0</v>
      </c>
      <c r="AO14" s="89">
        <v>2.0</v>
      </c>
      <c r="AP14" s="89">
        <v>0.0</v>
      </c>
      <c r="AQ14" s="89">
        <v>0.0</v>
      </c>
      <c r="AR14" s="89">
        <v>0.0</v>
      </c>
      <c r="AS14" s="89">
        <v>0.0</v>
      </c>
      <c r="AT14" s="89">
        <v>0.0</v>
      </c>
      <c r="AU14" s="89">
        <v>6.0</v>
      </c>
      <c r="AV14" s="89">
        <v>0.0</v>
      </c>
      <c r="AW14" s="89">
        <v>0.0</v>
      </c>
      <c r="AX14" s="89">
        <v>0.0</v>
      </c>
      <c r="AY14" s="89">
        <v>0.0</v>
      </c>
      <c r="AZ14" s="89">
        <v>0.0</v>
      </c>
      <c r="BA14" s="89">
        <v>0.0</v>
      </c>
      <c r="BB14" s="89">
        <v>0.0</v>
      </c>
      <c r="BC14" s="89">
        <v>0.0</v>
      </c>
      <c r="BD14" s="89">
        <v>0.0</v>
      </c>
      <c r="BE14" s="89">
        <v>0.0</v>
      </c>
      <c r="BF14" s="89">
        <v>0.0</v>
      </c>
      <c r="BG14" s="89">
        <v>0.0</v>
      </c>
      <c r="BH14" s="89">
        <v>0.0</v>
      </c>
      <c r="BI14" s="89">
        <v>0.0</v>
      </c>
      <c r="BJ14" s="89">
        <v>0.0</v>
      </c>
      <c r="BK14" s="89">
        <v>0.0</v>
      </c>
      <c r="BL14" s="89">
        <v>0.0</v>
      </c>
      <c r="BM14" s="89">
        <v>0.0</v>
      </c>
      <c r="BN14" s="89">
        <v>0.0</v>
      </c>
      <c r="BO14" s="89">
        <v>0.0</v>
      </c>
      <c r="BP14" s="89">
        <v>0.0</v>
      </c>
      <c r="BQ14" s="89">
        <v>0.0</v>
      </c>
      <c r="BR14" s="89">
        <v>0.0</v>
      </c>
      <c r="BS14" s="89">
        <v>0.0</v>
      </c>
      <c r="BT14" s="89">
        <v>0.0</v>
      </c>
      <c r="BU14" s="89">
        <v>0.0</v>
      </c>
      <c r="BV14" s="89">
        <v>0.0</v>
      </c>
      <c r="BW14" s="89">
        <v>0.0</v>
      </c>
      <c r="BX14" s="89">
        <v>0.0</v>
      </c>
      <c r="BY14" s="89">
        <v>0.0</v>
      </c>
      <c r="BZ14" s="89">
        <v>1.0</v>
      </c>
      <c r="CA14" s="89">
        <v>0.0</v>
      </c>
      <c r="CB14" s="89">
        <v>0.0</v>
      </c>
      <c r="CC14" s="89">
        <v>1.0</v>
      </c>
      <c r="CD14" s="89">
        <v>0.0</v>
      </c>
      <c r="CE14" s="89">
        <v>0.0</v>
      </c>
      <c r="CF14" s="89">
        <v>0.0</v>
      </c>
      <c r="CG14" s="89">
        <v>0.0</v>
      </c>
      <c r="CH14" s="89">
        <v>0.0</v>
      </c>
      <c r="CI14" s="89">
        <v>0.0</v>
      </c>
      <c r="CJ14" s="89">
        <v>0.0</v>
      </c>
      <c r="CK14" s="89">
        <v>0.0</v>
      </c>
      <c r="CL14" s="89">
        <v>0.0</v>
      </c>
      <c r="CM14" s="89">
        <v>0.0</v>
      </c>
      <c r="CN14" s="89">
        <v>0.0</v>
      </c>
      <c r="CO14" s="89">
        <v>0.0</v>
      </c>
      <c r="CP14" s="89">
        <v>0.0</v>
      </c>
      <c r="CQ14" s="89">
        <v>0.0</v>
      </c>
      <c r="CR14" s="89">
        <v>0.0</v>
      </c>
      <c r="CS14" s="89">
        <v>0.0</v>
      </c>
      <c r="CT14" s="89">
        <v>0.0</v>
      </c>
      <c r="CU14" s="89">
        <v>0.0</v>
      </c>
      <c r="CV14" s="89">
        <v>0.0</v>
      </c>
      <c r="CW14" s="89">
        <v>0.0</v>
      </c>
      <c r="CX14" s="89">
        <v>0.0</v>
      </c>
      <c r="CY14" s="89">
        <v>0.0</v>
      </c>
      <c r="CZ14" s="89">
        <v>0.0</v>
      </c>
      <c r="DA14" s="89">
        <v>0.0</v>
      </c>
      <c r="DB14" s="89">
        <v>0.0</v>
      </c>
      <c r="DC14" s="89">
        <v>0.0</v>
      </c>
      <c r="DD14" s="89">
        <v>0.0</v>
      </c>
      <c r="DE14" s="89">
        <v>0.0</v>
      </c>
      <c r="DF14" s="89">
        <v>0.0</v>
      </c>
      <c r="DG14" s="89">
        <v>0.0</v>
      </c>
      <c r="DH14" s="89">
        <v>0.0</v>
      </c>
      <c r="DI14" s="89">
        <v>0.0</v>
      </c>
    </row>
    <row r="15" ht="20.15" customHeight="1">
      <c r="A15" s="87" t="s">
        <v>92</v>
      </c>
      <c r="B15" s="87" t="s">
        <v>83</v>
      </c>
      <c r="C15" s="87" t="s">
        <v>93</v>
      </c>
      <c r="D15" s="87" t="s">
        <v>358</v>
      </c>
      <c r="E15" s="88">
        <f t="shared" si="0"/>
        <v>15.0</v>
      </c>
      <c r="F15" s="88">
        <v>0.0</v>
      </c>
      <c r="G15" s="88">
        <v>0.0</v>
      </c>
      <c r="H15" s="88">
        <v>0.0</v>
      </c>
      <c r="I15" s="88">
        <v>0.0</v>
      </c>
      <c r="J15" s="88">
        <v>0.0</v>
      </c>
      <c r="K15" s="88">
        <v>0.0</v>
      </c>
      <c r="L15" s="88">
        <v>0.0</v>
      </c>
      <c r="M15" s="88">
        <v>0.0</v>
      </c>
      <c r="N15" s="88">
        <v>0.0</v>
      </c>
      <c r="O15" s="89">
        <v>0.0</v>
      </c>
      <c r="P15" s="89">
        <v>0.0</v>
      </c>
      <c r="Q15" s="89">
        <v>0.0</v>
      </c>
      <c r="R15" s="89">
        <v>0.0</v>
      </c>
      <c r="S15" s="89">
        <v>0.0</v>
      </c>
      <c r="T15" s="89">
        <v>14.0</v>
      </c>
      <c r="U15" s="89">
        <v>0.0</v>
      </c>
      <c r="V15" s="89">
        <v>1.2</v>
      </c>
      <c r="W15" s="89">
        <v>1.2</v>
      </c>
      <c r="X15" s="89">
        <v>0.0</v>
      </c>
      <c r="Y15" s="89">
        <v>0.0</v>
      </c>
      <c r="Z15" s="89">
        <v>0.0</v>
      </c>
      <c r="AA15" s="89">
        <v>0.0</v>
      </c>
      <c r="AB15" s="89">
        <v>0.0</v>
      </c>
      <c r="AC15" s="89">
        <v>0.0</v>
      </c>
      <c r="AD15" s="89">
        <v>1.8</v>
      </c>
      <c r="AE15" s="89">
        <v>0.0</v>
      </c>
      <c r="AF15" s="89">
        <v>0.0</v>
      </c>
      <c r="AG15" s="89">
        <v>0.0</v>
      </c>
      <c r="AH15" s="89">
        <v>0.0</v>
      </c>
      <c r="AI15" s="89">
        <v>0.0</v>
      </c>
      <c r="AJ15" s="89">
        <v>0.0</v>
      </c>
      <c r="AK15" s="89">
        <v>0.8</v>
      </c>
      <c r="AL15" s="89">
        <v>0.0</v>
      </c>
      <c r="AM15" s="89">
        <v>0.0</v>
      </c>
      <c r="AN15" s="89">
        <v>1.0</v>
      </c>
      <c r="AO15" s="89">
        <v>2.0</v>
      </c>
      <c r="AP15" s="89">
        <v>0.0</v>
      </c>
      <c r="AQ15" s="89">
        <v>0.0</v>
      </c>
      <c r="AR15" s="89">
        <v>0.0</v>
      </c>
      <c r="AS15" s="89">
        <v>0.0</v>
      </c>
      <c r="AT15" s="89">
        <v>0.0</v>
      </c>
      <c r="AU15" s="89">
        <v>6.0</v>
      </c>
      <c r="AV15" s="89">
        <v>0.0</v>
      </c>
      <c r="AW15" s="89">
        <v>0.0</v>
      </c>
      <c r="AX15" s="89">
        <v>0.0</v>
      </c>
      <c r="AY15" s="89">
        <v>0.0</v>
      </c>
      <c r="AZ15" s="89">
        <v>0.0</v>
      </c>
      <c r="BA15" s="89">
        <v>0.0</v>
      </c>
      <c r="BB15" s="89">
        <v>0.0</v>
      </c>
      <c r="BC15" s="89">
        <v>0.0</v>
      </c>
      <c r="BD15" s="89">
        <v>0.0</v>
      </c>
      <c r="BE15" s="89">
        <v>0.0</v>
      </c>
      <c r="BF15" s="89">
        <v>0.0</v>
      </c>
      <c r="BG15" s="89">
        <v>0.0</v>
      </c>
      <c r="BH15" s="89">
        <v>0.0</v>
      </c>
      <c r="BI15" s="89">
        <v>0.0</v>
      </c>
      <c r="BJ15" s="89">
        <v>0.0</v>
      </c>
      <c r="BK15" s="89">
        <v>0.0</v>
      </c>
      <c r="BL15" s="89">
        <v>0.0</v>
      </c>
      <c r="BM15" s="89">
        <v>0.0</v>
      </c>
      <c r="BN15" s="89">
        <v>0.0</v>
      </c>
      <c r="BO15" s="89">
        <v>0.0</v>
      </c>
      <c r="BP15" s="89">
        <v>0.0</v>
      </c>
      <c r="BQ15" s="89">
        <v>0.0</v>
      </c>
      <c r="BR15" s="89">
        <v>0.0</v>
      </c>
      <c r="BS15" s="89">
        <v>0.0</v>
      </c>
      <c r="BT15" s="89">
        <v>0.0</v>
      </c>
      <c r="BU15" s="89">
        <v>0.0</v>
      </c>
      <c r="BV15" s="89">
        <v>0.0</v>
      </c>
      <c r="BW15" s="89">
        <v>0.0</v>
      </c>
      <c r="BX15" s="89">
        <v>0.0</v>
      </c>
      <c r="BY15" s="89">
        <v>0.0</v>
      </c>
      <c r="BZ15" s="89">
        <v>1.0</v>
      </c>
      <c r="CA15" s="89">
        <v>0.0</v>
      </c>
      <c r="CB15" s="89">
        <v>0.0</v>
      </c>
      <c r="CC15" s="89">
        <v>1.0</v>
      </c>
      <c r="CD15" s="89">
        <v>0.0</v>
      </c>
      <c r="CE15" s="89">
        <v>0.0</v>
      </c>
      <c r="CF15" s="89">
        <v>0.0</v>
      </c>
      <c r="CG15" s="89">
        <v>0.0</v>
      </c>
      <c r="CH15" s="89">
        <v>0.0</v>
      </c>
      <c r="CI15" s="89">
        <v>0.0</v>
      </c>
      <c r="CJ15" s="89">
        <v>0.0</v>
      </c>
      <c r="CK15" s="89">
        <v>0.0</v>
      </c>
      <c r="CL15" s="89">
        <v>0.0</v>
      </c>
      <c r="CM15" s="89">
        <v>0.0</v>
      </c>
      <c r="CN15" s="89">
        <v>0.0</v>
      </c>
      <c r="CO15" s="89">
        <v>0.0</v>
      </c>
      <c r="CP15" s="89">
        <v>0.0</v>
      </c>
      <c r="CQ15" s="89">
        <v>0.0</v>
      </c>
      <c r="CR15" s="89">
        <v>0.0</v>
      </c>
      <c r="CS15" s="89">
        <v>0.0</v>
      </c>
      <c r="CT15" s="89">
        <v>0.0</v>
      </c>
      <c r="CU15" s="89">
        <v>0.0</v>
      </c>
      <c r="CV15" s="89">
        <v>0.0</v>
      </c>
      <c r="CW15" s="89">
        <v>0.0</v>
      </c>
      <c r="CX15" s="89">
        <v>0.0</v>
      </c>
      <c r="CY15" s="89">
        <v>0.0</v>
      </c>
      <c r="CZ15" s="89">
        <v>0.0</v>
      </c>
      <c r="DA15" s="89">
        <v>0.0</v>
      </c>
      <c r="DB15" s="89">
        <v>0.0</v>
      </c>
      <c r="DC15" s="89">
        <v>0.0</v>
      </c>
      <c r="DD15" s="89">
        <v>0.0</v>
      </c>
      <c r="DE15" s="89">
        <v>0.0</v>
      </c>
      <c r="DF15" s="89">
        <v>0.0</v>
      </c>
      <c r="DG15" s="89">
        <v>0.0</v>
      </c>
      <c r="DH15" s="89">
        <v>0.0</v>
      </c>
      <c r="DI15" s="89">
        <v>0.0</v>
      </c>
    </row>
    <row r="16" ht="20.15" customHeight="1">
      <c r="A16" s="87" t="s">
        <v>36</v>
      </c>
      <c r="B16" s="87" t="s">
        <v>36</v>
      </c>
      <c r="C16" s="87" t="s">
        <v>36</v>
      </c>
      <c r="D16" s="87" t="s">
        <v>270</v>
      </c>
      <c r="E16" s="88">
        <f t="shared" si="0"/>
        <v>20.0</v>
      </c>
      <c r="F16" s="88">
        <v>0.0</v>
      </c>
      <c r="G16" s="88">
        <v>0.0</v>
      </c>
      <c r="H16" s="88">
        <v>0.0</v>
      </c>
      <c r="I16" s="88">
        <v>0.0</v>
      </c>
      <c r="J16" s="88">
        <v>0.0</v>
      </c>
      <c r="K16" s="88">
        <v>0.0</v>
      </c>
      <c r="L16" s="88">
        <v>0.0</v>
      </c>
      <c r="M16" s="88">
        <v>0.0</v>
      </c>
      <c r="N16" s="88">
        <v>0.0</v>
      </c>
      <c r="O16" s="89">
        <v>0.0</v>
      </c>
      <c r="P16" s="89">
        <v>0.0</v>
      </c>
      <c r="Q16" s="89">
        <v>0.0</v>
      </c>
      <c r="R16" s="89">
        <v>0.0</v>
      </c>
      <c r="S16" s="89">
        <v>0.0</v>
      </c>
      <c r="T16" s="89">
        <v>20.0</v>
      </c>
      <c r="U16" s="89">
        <v>0.0</v>
      </c>
      <c r="V16" s="89">
        <v>1.5</v>
      </c>
      <c r="W16" s="89">
        <v>1.0</v>
      </c>
      <c r="X16" s="89">
        <v>0.0</v>
      </c>
      <c r="Y16" s="89">
        <v>0.0</v>
      </c>
      <c r="Z16" s="89">
        <v>0.0</v>
      </c>
      <c r="AA16" s="89">
        <v>0.0</v>
      </c>
      <c r="AB16" s="89">
        <v>0.0</v>
      </c>
      <c r="AC16" s="89">
        <v>0.0</v>
      </c>
      <c r="AD16" s="89">
        <v>2.0</v>
      </c>
      <c r="AE16" s="89">
        <v>0.0</v>
      </c>
      <c r="AF16" s="89">
        <v>0.0</v>
      </c>
      <c r="AG16" s="89">
        <v>0.0</v>
      </c>
      <c r="AH16" s="89">
        <v>0.0</v>
      </c>
      <c r="AI16" s="89">
        <v>0.0</v>
      </c>
      <c r="AJ16" s="89">
        <v>0.0</v>
      </c>
      <c r="AK16" s="89">
        <v>6.0</v>
      </c>
      <c r="AL16" s="89">
        <v>0.0</v>
      </c>
      <c r="AM16" s="89">
        <v>0.0</v>
      </c>
      <c r="AN16" s="89">
        <v>1.5</v>
      </c>
      <c r="AO16" s="89">
        <v>4.0</v>
      </c>
      <c r="AP16" s="89">
        <v>0.0</v>
      </c>
      <c r="AQ16" s="89">
        <v>0.0</v>
      </c>
      <c r="AR16" s="89">
        <v>0.0</v>
      </c>
      <c r="AS16" s="89">
        <v>0.0</v>
      </c>
      <c r="AT16" s="89">
        <v>0.0</v>
      </c>
      <c r="AU16" s="89">
        <v>4.0</v>
      </c>
      <c r="AV16" s="89">
        <v>0.0</v>
      </c>
      <c r="AW16" s="89">
        <v>0.0</v>
      </c>
      <c r="AX16" s="89">
        <v>0.0</v>
      </c>
      <c r="AY16" s="89">
        <v>0.0</v>
      </c>
      <c r="AZ16" s="89">
        <v>0.0</v>
      </c>
      <c r="BA16" s="89">
        <v>0.0</v>
      </c>
      <c r="BB16" s="89">
        <v>0.0</v>
      </c>
      <c r="BC16" s="89">
        <v>0.0</v>
      </c>
      <c r="BD16" s="89">
        <v>0.0</v>
      </c>
      <c r="BE16" s="89">
        <v>0.0</v>
      </c>
      <c r="BF16" s="89">
        <v>0.0</v>
      </c>
      <c r="BG16" s="89">
        <v>0.0</v>
      </c>
      <c r="BH16" s="89">
        <v>0.0</v>
      </c>
      <c r="BI16" s="89">
        <v>0.0</v>
      </c>
      <c r="BJ16" s="89">
        <v>0.0</v>
      </c>
      <c r="BK16" s="89">
        <v>0.0</v>
      </c>
      <c r="BL16" s="89">
        <v>0.0</v>
      </c>
      <c r="BM16" s="89">
        <v>0.0</v>
      </c>
      <c r="BN16" s="89">
        <v>0.0</v>
      </c>
      <c r="BO16" s="89">
        <v>0.0</v>
      </c>
      <c r="BP16" s="89">
        <v>0.0</v>
      </c>
      <c r="BQ16" s="89">
        <v>0.0</v>
      </c>
      <c r="BR16" s="89">
        <v>0.0</v>
      </c>
      <c r="BS16" s="89">
        <v>0.0</v>
      </c>
      <c r="BT16" s="89">
        <v>0.0</v>
      </c>
      <c r="BU16" s="89">
        <v>0.0</v>
      </c>
      <c r="BV16" s="89">
        <v>0.0</v>
      </c>
      <c r="BW16" s="89">
        <v>0.0</v>
      </c>
      <c r="BX16" s="89">
        <v>0.0</v>
      </c>
      <c r="BY16" s="89">
        <v>0.0</v>
      </c>
      <c r="BZ16" s="89">
        <v>0.0</v>
      </c>
      <c r="CA16" s="89">
        <v>0.0</v>
      </c>
      <c r="CB16" s="89">
        <v>0.0</v>
      </c>
      <c r="CC16" s="89">
        <v>0.0</v>
      </c>
      <c r="CD16" s="89">
        <v>0.0</v>
      </c>
      <c r="CE16" s="89">
        <v>0.0</v>
      </c>
      <c r="CF16" s="89">
        <v>0.0</v>
      </c>
      <c r="CG16" s="89">
        <v>0.0</v>
      </c>
      <c r="CH16" s="89">
        <v>0.0</v>
      </c>
      <c r="CI16" s="89">
        <v>0.0</v>
      </c>
      <c r="CJ16" s="89">
        <v>0.0</v>
      </c>
      <c r="CK16" s="89">
        <v>0.0</v>
      </c>
      <c r="CL16" s="89">
        <v>0.0</v>
      </c>
      <c r="CM16" s="89">
        <v>0.0</v>
      </c>
      <c r="CN16" s="89">
        <v>0.0</v>
      </c>
      <c r="CO16" s="89">
        <v>0.0</v>
      </c>
      <c r="CP16" s="89">
        <v>0.0</v>
      </c>
      <c r="CQ16" s="89">
        <v>0.0</v>
      </c>
      <c r="CR16" s="89">
        <v>0.0</v>
      </c>
      <c r="CS16" s="89">
        <v>0.0</v>
      </c>
      <c r="CT16" s="89">
        <v>0.0</v>
      </c>
      <c r="CU16" s="89">
        <v>0.0</v>
      </c>
      <c r="CV16" s="89">
        <v>0.0</v>
      </c>
      <c r="CW16" s="89">
        <v>0.0</v>
      </c>
      <c r="CX16" s="89">
        <v>0.0</v>
      </c>
      <c r="CY16" s="89">
        <v>0.0</v>
      </c>
      <c r="CZ16" s="89">
        <v>0.0</v>
      </c>
      <c r="DA16" s="89">
        <v>0.0</v>
      </c>
      <c r="DB16" s="89">
        <v>0.0</v>
      </c>
      <c r="DC16" s="89">
        <v>0.0</v>
      </c>
      <c r="DD16" s="89">
        <v>0.0</v>
      </c>
      <c r="DE16" s="89">
        <v>0.0</v>
      </c>
      <c r="DF16" s="89">
        <v>0.0</v>
      </c>
      <c r="DG16" s="89">
        <v>0.0</v>
      </c>
      <c r="DH16" s="89">
        <v>0.0</v>
      </c>
      <c r="DI16" s="89">
        <v>0.0</v>
      </c>
    </row>
    <row r="17" ht="20.15" customHeight="1">
      <c r="A17" s="87" t="s">
        <v>92</v>
      </c>
      <c r="B17" s="87" t="s">
        <v>95</v>
      </c>
      <c r="C17" s="87" t="s">
        <v>83</v>
      </c>
      <c r="D17" s="87" t="s">
        <v>359</v>
      </c>
      <c r="E17" s="88">
        <f t="shared" si="0"/>
        <v>20.0</v>
      </c>
      <c r="F17" s="88">
        <v>0.0</v>
      </c>
      <c r="G17" s="88">
        <v>0.0</v>
      </c>
      <c r="H17" s="88">
        <v>0.0</v>
      </c>
      <c r="I17" s="88">
        <v>0.0</v>
      </c>
      <c r="J17" s="88">
        <v>0.0</v>
      </c>
      <c r="K17" s="88">
        <v>0.0</v>
      </c>
      <c r="L17" s="88">
        <v>0.0</v>
      </c>
      <c r="M17" s="88">
        <v>0.0</v>
      </c>
      <c r="N17" s="88">
        <v>0.0</v>
      </c>
      <c r="O17" s="89">
        <v>0.0</v>
      </c>
      <c r="P17" s="89">
        <v>0.0</v>
      </c>
      <c r="Q17" s="89">
        <v>0.0</v>
      </c>
      <c r="R17" s="89">
        <v>0.0</v>
      </c>
      <c r="S17" s="89">
        <v>0.0</v>
      </c>
      <c r="T17" s="89">
        <v>20.0</v>
      </c>
      <c r="U17" s="89">
        <v>0.0</v>
      </c>
      <c r="V17" s="89">
        <v>1.5</v>
      </c>
      <c r="W17" s="89">
        <v>1.0</v>
      </c>
      <c r="X17" s="89">
        <v>0.0</v>
      </c>
      <c r="Y17" s="89">
        <v>0.0</v>
      </c>
      <c r="Z17" s="89">
        <v>0.0</v>
      </c>
      <c r="AA17" s="89">
        <v>0.0</v>
      </c>
      <c r="AB17" s="89">
        <v>0.0</v>
      </c>
      <c r="AC17" s="89">
        <v>0.0</v>
      </c>
      <c r="AD17" s="89">
        <v>2.0</v>
      </c>
      <c r="AE17" s="89">
        <v>0.0</v>
      </c>
      <c r="AF17" s="89">
        <v>0.0</v>
      </c>
      <c r="AG17" s="89">
        <v>0.0</v>
      </c>
      <c r="AH17" s="89">
        <v>0.0</v>
      </c>
      <c r="AI17" s="89">
        <v>0.0</v>
      </c>
      <c r="AJ17" s="89">
        <v>0.0</v>
      </c>
      <c r="AK17" s="89">
        <v>6.0</v>
      </c>
      <c r="AL17" s="89">
        <v>0.0</v>
      </c>
      <c r="AM17" s="89">
        <v>0.0</v>
      </c>
      <c r="AN17" s="89">
        <v>1.5</v>
      </c>
      <c r="AO17" s="89">
        <v>4.0</v>
      </c>
      <c r="AP17" s="89">
        <v>0.0</v>
      </c>
      <c r="AQ17" s="89">
        <v>0.0</v>
      </c>
      <c r="AR17" s="89">
        <v>0.0</v>
      </c>
      <c r="AS17" s="89">
        <v>0.0</v>
      </c>
      <c r="AT17" s="89">
        <v>0.0</v>
      </c>
      <c r="AU17" s="89">
        <v>4.0</v>
      </c>
      <c r="AV17" s="89">
        <v>0.0</v>
      </c>
      <c r="AW17" s="89">
        <v>0.0</v>
      </c>
      <c r="AX17" s="89">
        <v>0.0</v>
      </c>
      <c r="AY17" s="89">
        <v>0.0</v>
      </c>
      <c r="AZ17" s="89">
        <v>0.0</v>
      </c>
      <c r="BA17" s="89">
        <v>0.0</v>
      </c>
      <c r="BB17" s="89">
        <v>0.0</v>
      </c>
      <c r="BC17" s="89">
        <v>0.0</v>
      </c>
      <c r="BD17" s="89">
        <v>0.0</v>
      </c>
      <c r="BE17" s="89">
        <v>0.0</v>
      </c>
      <c r="BF17" s="89">
        <v>0.0</v>
      </c>
      <c r="BG17" s="89">
        <v>0.0</v>
      </c>
      <c r="BH17" s="89">
        <v>0.0</v>
      </c>
      <c r="BI17" s="89">
        <v>0.0</v>
      </c>
      <c r="BJ17" s="89">
        <v>0.0</v>
      </c>
      <c r="BK17" s="89">
        <v>0.0</v>
      </c>
      <c r="BL17" s="89">
        <v>0.0</v>
      </c>
      <c r="BM17" s="89">
        <v>0.0</v>
      </c>
      <c r="BN17" s="89">
        <v>0.0</v>
      </c>
      <c r="BO17" s="89">
        <v>0.0</v>
      </c>
      <c r="BP17" s="89">
        <v>0.0</v>
      </c>
      <c r="BQ17" s="89">
        <v>0.0</v>
      </c>
      <c r="BR17" s="89">
        <v>0.0</v>
      </c>
      <c r="BS17" s="89">
        <v>0.0</v>
      </c>
      <c r="BT17" s="89">
        <v>0.0</v>
      </c>
      <c r="BU17" s="89">
        <v>0.0</v>
      </c>
      <c r="BV17" s="89">
        <v>0.0</v>
      </c>
      <c r="BW17" s="89">
        <v>0.0</v>
      </c>
      <c r="BX17" s="89">
        <v>0.0</v>
      </c>
      <c r="BY17" s="89">
        <v>0.0</v>
      </c>
      <c r="BZ17" s="89">
        <v>0.0</v>
      </c>
      <c r="CA17" s="89">
        <v>0.0</v>
      </c>
      <c r="CB17" s="89">
        <v>0.0</v>
      </c>
      <c r="CC17" s="89">
        <v>0.0</v>
      </c>
      <c r="CD17" s="89">
        <v>0.0</v>
      </c>
      <c r="CE17" s="89">
        <v>0.0</v>
      </c>
      <c r="CF17" s="89">
        <v>0.0</v>
      </c>
      <c r="CG17" s="89">
        <v>0.0</v>
      </c>
      <c r="CH17" s="89">
        <v>0.0</v>
      </c>
      <c r="CI17" s="89">
        <v>0.0</v>
      </c>
      <c r="CJ17" s="89">
        <v>0.0</v>
      </c>
      <c r="CK17" s="89">
        <v>0.0</v>
      </c>
      <c r="CL17" s="89">
        <v>0.0</v>
      </c>
      <c r="CM17" s="89">
        <v>0.0</v>
      </c>
      <c r="CN17" s="89">
        <v>0.0</v>
      </c>
      <c r="CO17" s="89">
        <v>0.0</v>
      </c>
      <c r="CP17" s="89">
        <v>0.0</v>
      </c>
      <c r="CQ17" s="89">
        <v>0.0</v>
      </c>
      <c r="CR17" s="89">
        <v>0.0</v>
      </c>
      <c r="CS17" s="89">
        <v>0.0</v>
      </c>
      <c r="CT17" s="89">
        <v>0.0</v>
      </c>
      <c r="CU17" s="89">
        <v>0.0</v>
      </c>
      <c r="CV17" s="89">
        <v>0.0</v>
      </c>
      <c r="CW17" s="89">
        <v>0.0</v>
      </c>
      <c r="CX17" s="89">
        <v>0.0</v>
      </c>
      <c r="CY17" s="89">
        <v>0.0</v>
      </c>
      <c r="CZ17" s="89">
        <v>0.0</v>
      </c>
      <c r="DA17" s="89">
        <v>0.0</v>
      </c>
      <c r="DB17" s="89">
        <v>0.0</v>
      </c>
      <c r="DC17" s="89">
        <v>0.0</v>
      </c>
      <c r="DD17" s="89">
        <v>0.0</v>
      </c>
      <c r="DE17" s="89">
        <v>0.0</v>
      </c>
      <c r="DF17" s="89">
        <v>0.0</v>
      </c>
      <c r="DG17" s="89">
        <v>0.0</v>
      </c>
      <c r="DH17" s="89">
        <v>0.0</v>
      </c>
      <c r="DI17" s="89">
        <v>0.0</v>
      </c>
    </row>
    <row r="18" ht="20.15" customHeight="1">
      <c r="A18" s="87" t="s">
        <v>36</v>
      </c>
      <c r="B18" s="87" t="s">
        <v>36</v>
      </c>
      <c r="C18" s="87" t="s">
        <v>36</v>
      </c>
      <c r="D18" s="87" t="s">
        <v>271</v>
      </c>
      <c r="E18" s="88">
        <f t="shared" si="0"/>
        <v>45.0</v>
      </c>
      <c r="F18" s="88">
        <v>0.0</v>
      </c>
      <c r="G18" s="88">
        <v>0.0</v>
      </c>
      <c r="H18" s="88">
        <v>0.0</v>
      </c>
      <c r="I18" s="88">
        <v>0.0</v>
      </c>
      <c r="J18" s="88">
        <v>0.0</v>
      </c>
      <c r="K18" s="88">
        <v>0.0</v>
      </c>
      <c r="L18" s="88">
        <v>0.0</v>
      </c>
      <c r="M18" s="88">
        <v>0.0</v>
      </c>
      <c r="N18" s="88">
        <v>0.0</v>
      </c>
      <c r="O18" s="89">
        <v>0.0</v>
      </c>
      <c r="P18" s="89">
        <v>0.0</v>
      </c>
      <c r="Q18" s="89">
        <v>0.0</v>
      </c>
      <c r="R18" s="89">
        <v>0.0</v>
      </c>
      <c r="S18" s="89">
        <v>0.0</v>
      </c>
      <c r="T18" s="89">
        <v>45.0</v>
      </c>
      <c r="U18" s="89">
        <v>0.0</v>
      </c>
      <c r="V18" s="89">
        <v>3.2</v>
      </c>
      <c r="W18" s="89">
        <v>5.2</v>
      </c>
      <c r="X18" s="89">
        <v>0.0</v>
      </c>
      <c r="Y18" s="89">
        <v>0.0</v>
      </c>
      <c r="Z18" s="89">
        <v>0.0</v>
      </c>
      <c r="AA18" s="89">
        <v>0.0</v>
      </c>
      <c r="AB18" s="89">
        <v>0.0</v>
      </c>
      <c r="AC18" s="89">
        <v>0.0</v>
      </c>
      <c r="AD18" s="89">
        <v>9.5</v>
      </c>
      <c r="AE18" s="89">
        <v>0.0</v>
      </c>
      <c r="AF18" s="89">
        <v>0.0</v>
      </c>
      <c r="AG18" s="89">
        <v>0.0</v>
      </c>
      <c r="AH18" s="89">
        <v>0.0</v>
      </c>
      <c r="AI18" s="89">
        <v>0.0</v>
      </c>
      <c r="AJ18" s="89">
        <v>0.0</v>
      </c>
      <c r="AK18" s="89">
        <v>5.9</v>
      </c>
      <c r="AL18" s="89">
        <v>0.0</v>
      </c>
      <c r="AM18" s="89">
        <v>0.0</v>
      </c>
      <c r="AN18" s="89">
        <v>5.2</v>
      </c>
      <c r="AO18" s="89">
        <v>0.0</v>
      </c>
      <c r="AP18" s="89">
        <v>0.0</v>
      </c>
      <c r="AQ18" s="89">
        <v>0.0</v>
      </c>
      <c r="AR18" s="89">
        <v>0.0</v>
      </c>
      <c r="AS18" s="89">
        <v>0.0</v>
      </c>
      <c r="AT18" s="89">
        <v>0.0</v>
      </c>
      <c r="AU18" s="89">
        <v>16.0</v>
      </c>
      <c r="AV18" s="89">
        <v>0.0</v>
      </c>
      <c r="AW18" s="89">
        <v>0.0</v>
      </c>
      <c r="AX18" s="89">
        <v>0.0</v>
      </c>
      <c r="AY18" s="89">
        <v>0.0</v>
      </c>
      <c r="AZ18" s="89">
        <v>0.0</v>
      </c>
      <c r="BA18" s="89">
        <v>0.0</v>
      </c>
      <c r="BB18" s="89">
        <v>0.0</v>
      </c>
      <c r="BC18" s="89">
        <v>0.0</v>
      </c>
      <c r="BD18" s="89">
        <v>0.0</v>
      </c>
      <c r="BE18" s="89">
        <v>0.0</v>
      </c>
      <c r="BF18" s="89">
        <v>0.0</v>
      </c>
      <c r="BG18" s="89">
        <v>0.0</v>
      </c>
      <c r="BH18" s="89">
        <v>0.0</v>
      </c>
      <c r="BI18" s="89">
        <v>0.0</v>
      </c>
      <c r="BJ18" s="89">
        <v>0.0</v>
      </c>
      <c r="BK18" s="89">
        <v>0.0</v>
      </c>
      <c r="BL18" s="89">
        <v>0.0</v>
      </c>
      <c r="BM18" s="89">
        <v>0.0</v>
      </c>
      <c r="BN18" s="89">
        <v>0.0</v>
      </c>
      <c r="BO18" s="89">
        <v>0.0</v>
      </c>
      <c r="BP18" s="89">
        <v>0.0</v>
      </c>
      <c r="BQ18" s="89">
        <v>0.0</v>
      </c>
      <c r="BR18" s="89">
        <v>0.0</v>
      </c>
      <c r="BS18" s="89">
        <v>0.0</v>
      </c>
      <c r="BT18" s="89">
        <v>0.0</v>
      </c>
      <c r="BU18" s="89">
        <v>0.0</v>
      </c>
      <c r="BV18" s="89">
        <v>0.0</v>
      </c>
      <c r="BW18" s="89">
        <v>0.0</v>
      </c>
      <c r="BX18" s="89">
        <v>0.0</v>
      </c>
      <c r="BY18" s="89">
        <v>0.0</v>
      </c>
      <c r="BZ18" s="89">
        <v>0.0</v>
      </c>
      <c r="CA18" s="89">
        <v>0.0</v>
      </c>
      <c r="CB18" s="89">
        <v>0.0</v>
      </c>
      <c r="CC18" s="89">
        <v>0.0</v>
      </c>
      <c r="CD18" s="89">
        <v>0.0</v>
      </c>
      <c r="CE18" s="89">
        <v>0.0</v>
      </c>
      <c r="CF18" s="89">
        <v>0.0</v>
      </c>
      <c r="CG18" s="89">
        <v>0.0</v>
      </c>
      <c r="CH18" s="89">
        <v>0.0</v>
      </c>
      <c r="CI18" s="89">
        <v>0.0</v>
      </c>
      <c r="CJ18" s="89">
        <v>0.0</v>
      </c>
      <c r="CK18" s="89">
        <v>0.0</v>
      </c>
      <c r="CL18" s="89">
        <v>0.0</v>
      </c>
      <c r="CM18" s="89">
        <v>0.0</v>
      </c>
      <c r="CN18" s="89">
        <v>0.0</v>
      </c>
      <c r="CO18" s="89">
        <v>0.0</v>
      </c>
      <c r="CP18" s="89">
        <v>0.0</v>
      </c>
      <c r="CQ18" s="89">
        <v>0.0</v>
      </c>
      <c r="CR18" s="89">
        <v>0.0</v>
      </c>
      <c r="CS18" s="89">
        <v>0.0</v>
      </c>
      <c r="CT18" s="89">
        <v>0.0</v>
      </c>
      <c r="CU18" s="89">
        <v>0.0</v>
      </c>
      <c r="CV18" s="89">
        <v>0.0</v>
      </c>
      <c r="CW18" s="89">
        <v>0.0</v>
      </c>
      <c r="CX18" s="89">
        <v>0.0</v>
      </c>
      <c r="CY18" s="89">
        <v>0.0</v>
      </c>
      <c r="CZ18" s="89">
        <v>0.0</v>
      </c>
      <c r="DA18" s="89">
        <v>0.0</v>
      </c>
      <c r="DB18" s="89">
        <v>0.0</v>
      </c>
      <c r="DC18" s="89">
        <v>0.0</v>
      </c>
      <c r="DD18" s="89">
        <v>0.0</v>
      </c>
      <c r="DE18" s="89">
        <v>0.0</v>
      </c>
      <c r="DF18" s="89">
        <v>0.0</v>
      </c>
      <c r="DG18" s="89">
        <v>0.0</v>
      </c>
      <c r="DH18" s="89">
        <v>0.0</v>
      </c>
      <c r="DI18" s="89">
        <v>0.0</v>
      </c>
    </row>
    <row r="19" ht="20.15" customHeight="1">
      <c r="A19" s="87" t="s">
        <v>92</v>
      </c>
      <c r="B19" s="87" t="s">
        <v>90</v>
      </c>
      <c r="C19" s="87" t="s">
        <v>90</v>
      </c>
      <c r="D19" s="87" t="s">
        <v>360</v>
      </c>
      <c r="E19" s="88">
        <f t="shared" si="0"/>
        <v>45.0</v>
      </c>
      <c r="F19" s="88">
        <v>0.0</v>
      </c>
      <c r="G19" s="88">
        <v>0.0</v>
      </c>
      <c r="H19" s="88">
        <v>0.0</v>
      </c>
      <c r="I19" s="88">
        <v>0.0</v>
      </c>
      <c r="J19" s="88">
        <v>0.0</v>
      </c>
      <c r="K19" s="88">
        <v>0.0</v>
      </c>
      <c r="L19" s="88">
        <v>0.0</v>
      </c>
      <c r="M19" s="88">
        <v>0.0</v>
      </c>
      <c r="N19" s="88">
        <v>0.0</v>
      </c>
      <c r="O19" s="89">
        <v>0.0</v>
      </c>
      <c r="P19" s="89">
        <v>0.0</v>
      </c>
      <c r="Q19" s="89">
        <v>0.0</v>
      </c>
      <c r="R19" s="89">
        <v>0.0</v>
      </c>
      <c r="S19" s="89">
        <v>0.0</v>
      </c>
      <c r="T19" s="89">
        <v>45.0</v>
      </c>
      <c r="U19" s="89">
        <v>0.0</v>
      </c>
      <c r="V19" s="89">
        <v>3.2</v>
      </c>
      <c r="W19" s="89">
        <v>5.2</v>
      </c>
      <c r="X19" s="89">
        <v>0.0</v>
      </c>
      <c r="Y19" s="89">
        <v>0.0</v>
      </c>
      <c r="Z19" s="89">
        <v>0.0</v>
      </c>
      <c r="AA19" s="89">
        <v>0.0</v>
      </c>
      <c r="AB19" s="89">
        <v>0.0</v>
      </c>
      <c r="AC19" s="89">
        <v>0.0</v>
      </c>
      <c r="AD19" s="89">
        <v>9.5</v>
      </c>
      <c r="AE19" s="89">
        <v>0.0</v>
      </c>
      <c r="AF19" s="89">
        <v>0.0</v>
      </c>
      <c r="AG19" s="89">
        <v>0.0</v>
      </c>
      <c r="AH19" s="89">
        <v>0.0</v>
      </c>
      <c r="AI19" s="89">
        <v>0.0</v>
      </c>
      <c r="AJ19" s="89">
        <v>0.0</v>
      </c>
      <c r="AK19" s="89">
        <v>5.9</v>
      </c>
      <c r="AL19" s="89">
        <v>0.0</v>
      </c>
      <c r="AM19" s="89">
        <v>0.0</v>
      </c>
      <c r="AN19" s="89">
        <v>5.2</v>
      </c>
      <c r="AO19" s="89">
        <v>0.0</v>
      </c>
      <c r="AP19" s="89">
        <v>0.0</v>
      </c>
      <c r="AQ19" s="89">
        <v>0.0</v>
      </c>
      <c r="AR19" s="89">
        <v>0.0</v>
      </c>
      <c r="AS19" s="89">
        <v>0.0</v>
      </c>
      <c r="AT19" s="89">
        <v>0.0</v>
      </c>
      <c r="AU19" s="89">
        <v>16.0</v>
      </c>
      <c r="AV19" s="89">
        <v>0.0</v>
      </c>
      <c r="AW19" s="89">
        <v>0.0</v>
      </c>
      <c r="AX19" s="89">
        <v>0.0</v>
      </c>
      <c r="AY19" s="89">
        <v>0.0</v>
      </c>
      <c r="AZ19" s="89">
        <v>0.0</v>
      </c>
      <c r="BA19" s="89">
        <v>0.0</v>
      </c>
      <c r="BB19" s="89">
        <v>0.0</v>
      </c>
      <c r="BC19" s="89">
        <v>0.0</v>
      </c>
      <c r="BD19" s="89">
        <v>0.0</v>
      </c>
      <c r="BE19" s="89">
        <v>0.0</v>
      </c>
      <c r="BF19" s="89">
        <v>0.0</v>
      </c>
      <c r="BG19" s="89">
        <v>0.0</v>
      </c>
      <c r="BH19" s="89">
        <v>0.0</v>
      </c>
      <c r="BI19" s="89">
        <v>0.0</v>
      </c>
      <c r="BJ19" s="89">
        <v>0.0</v>
      </c>
      <c r="BK19" s="89">
        <v>0.0</v>
      </c>
      <c r="BL19" s="89">
        <v>0.0</v>
      </c>
      <c r="BM19" s="89">
        <v>0.0</v>
      </c>
      <c r="BN19" s="89">
        <v>0.0</v>
      </c>
      <c r="BO19" s="89">
        <v>0.0</v>
      </c>
      <c r="BP19" s="89">
        <v>0.0</v>
      </c>
      <c r="BQ19" s="89">
        <v>0.0</v>
      </c>
      <c r="BR19" s="89">
        <v>0.0</v>
      </c>
      <c r="BS19" s="89">
        <v>0.0</v>
      </c>
      <c r="BT19" s="89">
        <v>0.0</v>
      </c>
      <c r="BU19" s="89">
        <v>0.0</v>
      </c>
      <c r="BV19" s="89">
        <v>0.0</v>
      </c>
      <c r="BW19" s="89">
        <v>0.0</v>
      </c>
      <c r="BX19" s="89">
        <v>0.0</v>
      </c>
      <c r="BY19" s="89">
        <v>0.0</v>
      </c>
      <c r="BZ19" s="89">
        <v>0.0</v>
      </c>
      <c r="CA19" s="89">
        <v>0.0</v>
      </c>
      <c r="CB19" s="89">
        <v>0.0</v>
      </c>
      <c r="CC19" s="89">
        <v>0.0</v>
      </c>
      <c r="CD19" s="89">
        <v>0.0</v>
      </c>
      <c r="CE19" s="89">
        <v>0.0</v>
      </c>
      <c r="CF19" s="89">
        <v>0.0</v>
      </c>
      <c r="CG19" s="89">
        <v>0.0</v>
      </c>
      <c r="CH19" s="89">
        <v>0.0</v>
      </c>
      <c r="CI19" s="89">
        <v>0.0</v>
      </c>
      <c r="CJ19" s="89">
        <v>0.0</v>
      </c>
      <c r="CK19" s="89">
        <v>0.0</v>
      </c>
      <c r="CL19" s="89">
        <v>0.0</v>
      </c>
      <c r="CM19" s="89">
        <v>0.0</v>
      </c>
      <c r="CN19" s="89">
        <v>0.0</v>
      </c>
      <c r="CO19" s="89">
        <v>0.0</v>
      </c>
      <c r="CP19" s="89">
        <v>0.0</v>
      </c>
      <c r="CQ19" s="89">
        <v>0.0</v>
      </c>
      <c r="CR19" s="89">
        <v>0.0</v>
      </c>
      <c r="CS19" s="89">
        <v>0.0</v>
      </c>
      <c r="CT19" s="89">
        <v>0.0</v>
      </c>
      <c r="CU19" s="89">
        <v>0.0</v>
      </c>
      <c r="CV19" s="89">
        <v>0.0</v>
      </c>
      <c r="CW19" s="89">
        <v>0.0</v>
      </c>
      <c r="CX19" s="89">
        <v>0.0</v>
      </c>
      <c r="CY19" s="89">
        <v>0.0</v>
      </c>
      <c r="CZ19" s="89">
        <v>0.0</v>
      </c>
      <c r="DA19" s="89">
        <v>0.0</v>
      </c>
      <c r="DB19" s="89">
        <v>0.0</v>
      </c>
      <c r="DC19" s="89">
        <v>0.0</v>
      </c>
      <c r="DD19" s="89">
        <v>0.0</v>
      </c>
      <c r="DE19" s="89">
        <v>0.0</v>
      </c>
      <c r="DF19" s="89">
        <v>0.0</v>
      </c>
      <c r="DG19" s="89">
        <v>0.0</v>
      </c>
      <c r="DH19" s="89">
        <v>0.0</v>
      </c>
      <c r="DI19" s="89">
        <v>0.0</v>
      </c>
    </row>
    <row r="20" ht="20.15" customHeight="1">
      <c r="A20" s="87" t="s">
        <v>36</v>
      </c>
      <c r="B20" s="87" t="s">
        <v>36</v>
      </c>
      <c r="C20" s="87" t="s">
        <v>36</v>
      </c>
      <c r="D20" s="87" t="s">
        <v>272</v>
      </c>
      <c r="E20" s="88">
        <f t="shared" si="0"/>
        <v>200.0</v>
      </c>
      <c r="F20" s="88">
        <v>0.0</v>
      </c>
      <c r="G20" s="88">
        <v>0.0</v>
      </c>
      <c r="H20" s="88">
        <v>0.0</v>
      </c>
      <c r="I20" s="88">
        <v>0.0</v>
      </c>
      <c r="J20" s="88">
        <v>0.0</v>
      </c>
      <c r="K20" s="88">
        <v>0.0</v>
      </c>
      <c r="L20" s="88">
        <v>0.0</v>
      </c>
      <c r="M20" s="88">
        <v>0.0</v>
      </c>
      <c r="N20" s="88">
        <v>0.0</v>
      </c>
      <c r="O20" s="89">
        <v>0.0</v>
      </c>
      <c r="P20" s="89">
        <v>0.0</v>
      </c>
      <c r="Q20" s="89">
        <v>0.0</v>
      </c>
      <c r="R20" s="89">
        <v>0.0</v>
      </c>
      <c r="S20" s="89">
        <v>0.0</v>
      </c>
      <c r="T20" s="89">
        <v>0.0</v>
      </c>
      <c r="U20" s="89">
        <v>0.0</v>
      </c>
      <c r="V20" s="89">
        <v>0.0</v>
      </c>
      <c r="W20" s="89">
        <v>0.0</v>
      </c>
      <c r="X20" s="89">
        <v>0.0</v>
      </c>
      <c r="Y20" s="89">
        <v>0.0</v>
      </c>
      <c r="Z20" s="89">
        <v>0.0</v>
      </c>
      <c r="AA20" s="89">
        <v>0.0</v>
      </c>
      <c r="AB20" s="89">
        <v>0.0</v>
      </c>
      <c r="AC20" s="89">
        <v>0.0</v>
      </c>
      <c r="AD20" s="89">
        <v>0.0</v>
      </c>
      <c r="AE20" s="89">
        <v>0.0</v>
      </c>
      <c r="AF20" s="89">
        <v>0.0</v>
      </c>
      <c r="AG20" s="89">
        <v>0.0</v>
      </c>
      <c r="AH20" s="89">
        <v>0.0</v>
      </c>
      <c r="AI20" s="89">
        <v>0.0</v>
      </c>
      <c r="AJ20" s="89">
        <v>0.0</v>
      </c>
      <c r="AK20" s="89">
        <v>0.0</v>
      </c>
      <c r="AL20" s="89">
        <v>0.0</v>
      </c>
      <c r="AM20" s="89">
        <v>0.0</v>
      </c>
      <c r="AN20" s="89">
        <v>0.0</v>
      </c>
      <c r="AO20" s="89">
        <v>0.0</v>
      </c>
      <c r="AP20" s="89">
        <v>0.0</v>
      </c>
      <c r="AQ20" s="89">
        <v>0.0</v>
      </c>
      <c r="AR20" s="89">
        <v>0.0</v>
      </c>
      <c r="AS20" s="89">
        <v>0.0</v>
      </c>
      <c r="AT20" s="89">
        <v>0.0</v>
      </c>
      <c r="AU20" s="89">
        <v>0.0</v>
      </c>
      <c r="AV20" s="89">
        <v>0.0</v>
      </c>
      <c r="AW20" s="89">
        <v>0.0</v>
      </c>
      <c r="AX20" s="89">
        <v>0.0</v>
      </c>
      <c r="AY20" s="89">
        <v>0.0</v>
      </c>
      <c r="AZ20" s="89">
        <v>0.0</v>
      </c>
      <c r="BA20" s="89">
        <v>0.0</v>
      </c>
      <c r="BB20" s="89">
        <v>0.0</v>
      </c>
      <c r="BC20" s="89">
        <v>0.0</v>
      </c>
      <c r="BD20" s="89">
        <v>0.0</v>
      </c>
      <c r="BE20" s="89">
        <v>0.0</v>
      </c>
      <c r="BF20" s="89">
        <v>0.0</v>
      </c>
      <c r="BG20" s="89">
        <v>0.0</v>
      </c>
      <c r="BH20" s="89">
        <v>200.0</v>
      </c>
      <c r="BI20" s="89">
        <v>200.0</v>
      </c>
      <c r="BJ20" s="89">
        <v>0.0</v>
      </c>
      <c r="BK20" s="89">
        <v>0.0</v>
      </c>
      <c r="BL20" s="89">
        <v>0.0</v>
      </c>
      <c r="BM20" s="89">
        <v>0.0</v>
      </c>
      <c r="BN20" s="89">
        <v>0.0</v>
      </c>
      <c r="BO20" s="89">
        <v>0.0</v>
      </c>
      <c r="BP20" s="89">
        <v>0.0</v>
      </c>
      <c r="BQ20" s="89">
        <v>0.0</v>
      </c>
      <c r="BR20" s="89">
        <v>0.0</v>
      </c>
      <c r="BS20" s="89">
        <v>0.0</v>
      </c>
      <c r="BT20" s="89">
        <v>0.0</v>
      </c>
      <c r="BU20" s="89">
        <v>0.0</v>
      </c>
      <c r="BV20" s="89">
        <v>0.0</v>
      </c>
      <c r="BW20" s="89">
        <v>0.0</v>
      </c>
      <c r="BX20" s="89">
        <v>0.0</v>
      </c>
      <c r="BY20" s="89">
        <v>0.0</v>
      </c>
      <c r="BZ20" s="89">
        <v>0.0</v>
      </c>
      <c r="CA20" s="89">
        <v>0.0</v>
      </c>
      <c r="CB20" s="89">
        <v>0.0</v>
      </c>
      <c r="CC20" s="89">
        <v>0.0</v>
      </c>
      <c r="CD20" s="89">
        <v>0.0</v>
      </c>
      <c r="CE20" s="89">
        <v>0.0</v>
      </c>
      <c r="CF20" s="89">
        <v>0.0</v>
      </c>
      <c r="CG20" s="89">
        <v>0.0</v>
      </c>
      <c r="CH20" s="89">
        <v>0.0</v>
      </c>
      <c r="CI20" s="89">
        <v>0.0</v>
      </c>
      <c r="CJ20" s="89">
        <v>0.0</v>
      </c>
      <c r="CK20" s="89">
        <v>0.0</v>
      </c>
      <c r="CL20" s="89">
        <v>0.0</v>
      </c>
      <c r="CM20" s="89">
        <v>0.0</v>
      </c>
      <c r="CN20" s="89">
        <v>0.0</v>
      </c>
      <c r="CO20" s="89">
        <v>0.0</v>
      </c>
      <c r="CP20" s="89">
        <v>0.0</v>
      </c>
      <c r="CQ20" s="89">
        <v>0.0</v>
      </c>
      <c r="CR20" s="89">
        <v>0.0</v>
      </c>
      <c r="CS20" s="89">
        <v>0.0</v>
      </c>
      <c r="CT20" s="89">
        <v>0.0</v>
      </c>
      <c r="CU20" s="89">
        <v>0.0</v>
      </c>
      <c r="CV20" s="89">
        <v>0.0</v>
      </c>
      <c r="CW20" s="89">
        <v>0.0</v>
      </c>
      <c r="CX20" s="89">
        <v>0.0</v>
      </c>
      <c r="CY20" s="89">
        <v>0.0</v>
      </c>
      <c r="CZ20" s="89">
        <v>0.0</v>
      </c>
      <c r="DA20" s="89">
        <v>0.0</v>
      </c>
      <c r="DB20" s="89">
        <v>0.0</v>
      </c>
      <c r="DC20" s="89">
        <v>0.0</v>
      </c>
      <c r="DD20" s="89">
        <v>0.0</v>
      </c>
      <c r="DE20" s="89">
        <v>0.0</v>
      </c>
      <c r="DF20" s="89">
        <v>0.0</v>
      </c>
      <c r="DG20" s="89">
        <v>0.0</v>
      </c>
      <c r="DH20" s="89">
        <v>0.0</v>
      </c>
      <c r="DI20" s="89">
        <v>0.0</v>
      </c>
    </row>
    <row r="21" ht="20.15" customHeight="1">
      <c r="A21" s="87" t="s">
        <v>36</v>
      </c>
      <c r="B21" s="87" t="s">
        <v>36</v>
      </c>
      <c r="C21" s="87" t="s">
        <v>36</v>
      </c>
      <c r="D21" s="87" t="s">
        <v>273</v>
      </c>
      <c r="E21" s="88">
        <f t="shared" si="0"/>
        <v>200.0</v>
      </c>
      <c r="F21" s="88">
        <v>0.0</v>
      </c>
      <c r="G21" s="88">
        <v>0.0</v>
      </c>
      <c r="H21" s="88">
        <v>0.0</v>
      </c>
      <c r="I21" s="88">
        <v>0.0</v>
      </c>
      <c r="J21" s="88">
        <v>0.0</v>
      </c>
      <c r="K21" s="88">
        <v>0.0</v>
      </c>
      <c r="L21" s="88">
        <v>0.0</v>
      </c>
      <c r="M21" s="88">
        <v>0.0</v>
      </c>
      <c r="N21" s="88">
        <v>0.0</v>
      </c>
      <c r="O21" s="89">
        <v>0.0</v>
      </c>
      <c r="P21" s="89">
        <v>0.0</v>
      </c>
      <c r="Q21" s="89">
        <v>0.0</v>
      </c>
      <c r="R21" s="89">
        <v>0.0</v>
      </c>
      <c r="S21" s="89">
        <v>0.0</v>
      </c>
      <c r="T21" s="89">
        <v>0.0</v>
      </c>
      <c r="U21" s="89">
        <v>0.0</v>
      </c>
      <c r="V21" s="89">
        <v>0.0</v>
      </c>
      <c r="W21" s="89">
        <v>0.0</v>
      </c>
      <c r="X21" s="89">
        <v>0.0</v>
      </c>
      <c r="Y21" s="89">
        <v>0.0</v>
      </c>
      <c r="Z21" s="89">
        <v>0.0</v>
      </c>
      <c r="AA21" s="89">
        <v>0.0</v>
      </c>
      <c r="AB21" s="89">
        <v>0.0</v>
      </c>
      <c r="AC21" s="89">
        <v>0.0</v>
      </c>
      <c r="AD21" s="89">
        <v>0.0</v>
      </c>
      <c r="AE21" s="89">
        <v>0.0</v>
      </c>
      <c r="AF21" s="89">
        <v>0.0</v>
      </c>
      <c r="AG21" s="89">
        <v>0.0</v>
      </c>
      <c r="AH21" s="89">
        <v>0.0</v>
      </c>
      <c r="AI21" s="89">
        <v>0.0</v>
      </c>
      <c r="AJ21" s="89">
        <v>0.0</v>
      </c>
      <c r="AK21" s="89">
        <v>0.0</v>
      </c>
      <c r="AL21" s="89">
        <v>0.0</v>
      </c>
      <c r="AM21" s="89">
        <v>0.0</v>
      </c>
      <c r="AN21" s="89">
        <v>0.0</v>
      </c>
      <c r="AO21" s="89">
        <v>0.0</v>
      </c>
      <c r="AP21" s="89">
        <v>0.0</v>
      </c>
      <c r="AQ21" s="89">
        <v>0.0</v>
      </c>
      <c r="AR21" s="89">
        <v>0.0</v>
      </c>
      <c r="AS21" s="89">
        <v>0.0</v>
      </c>
      <c r="AT21" s="89">
        <v>0.0</v>
      </c>
      <c r="AU21" s="89">
        <v>0.0</v>
      </c>
      <c r="AV21" s="89">
        <v>0.0</v>
      </c>
      <c r="AW21" s="89">
        <v>0.0</v>
      </c>
      <c r="AX21" s="89">
        <v>0.0</v>
      </c>
      <c r="AY21" s="89">
        <v>0.0</v>
      </c>
      <c r="AZ21" s="89">
        <v>0.0</v>
      </c>
      <c r="BA21" s="89">
        <v>0.0</v>
      </c>
      <c r="BB21" s="89">
        <v>0.0</v>
      </c>
      <c r="BC21" s="89">
        <v>0.0</v>
      </c>
      <c r="BD21" s="89">
        <v>0.0</v>
      </c>
      <c r="BE21" s="89">
        <v>0.0</v>
      </c>
      <c r="BF21" s="89">
        <v>0.0</v>
      </c>
      <c r="BG21" s="89">
        <v>0.0</v>
      </c>
      <c r="BH21" s="89">
        <v>200.0</v>
      </c>
      <c r="BI21" s="89">
        <v>200.0</v>
      </c>
      <c r="BJ21" s="89">
        <v>0.0</v>
      </c>
      <c r="BK21" s="89">
        <v>0.0</v>
      </c>
      <c r="BL21" s="89">
        <v>0.0</v>
      </c>
      <c r="BM21" s="89">
        <v>0.0</v>
      </c>
      <c r="BN21" s="89">
        <v>0.0</v>
      </c>
      <c r="BO21" s="89">
        <v>0.0</v>
      </c>
      <c r="BP21" s="89">
        <v>0.0</v>
      </c>
      <c r="BQ21" s="89">
        <v>0.0</v>
      </c>
      <c r="BR21" s="89">
        <v>0.0</v>
      </c>
      <c r="BS21" s="89">
        <v>0.0</v>
      </c>
      <c r="BT21" s="89">
        <v>0.0</v>
      </c>
      <c r="BU21" s="89">
        <v>0.0</v>
      </c>
      <c r="BV21" s="89">
        <v>0.0</v>
      </c>
      <c r="BW21" s="89">
        <v>0.0</v>
      </c>
      <c r="BX21" s="89">
        <v>0.0</v>
      </c>
      <c r="BY21" s="89">
        <v>0.0</v>
      </c>
      <c r="BZ21" s="89">
        <v>0.0</v>
      </c>
      <c r="CA21" s="89">
        <v>0.0</v>
      </c>
      <c r="CB21" s="89">
        <v>0.0</v>
      </c>
      <c r="CC21" s="89">
        <v>0.0</v>
      </c>
      <c r="CD21" s="89">
        <v>0.0</v>
      </c>
      <c r="CE21" s="89">
        <v>0.0</v>
      </c>
      <c r="CF21" s="89">
        <v>0.0</v>
      </c>
      <c r="CG21" s="89">
        <v>0.0</v>
      </c>
      <c r="CH21" s="89">
        <v>0.0</v>
      </c>
      <c r="CI21" s="89">
        <v>0.0</v>
      </c>
      <c r="CJ21" s="89">
        <v>0.0</v>
      </c>
      <c r="CK21" s="89">
        <v>0.0</v>
      </c>
      <c r="CL21" s="89">
        <v>0.0</v>
      </c>
      <c r="CM21" s="89">
        <v>0.0</v>
      </c>
      <c r="CN21" s="89">
        <v>0.0</v>
      </c>
      <c r="CO21" s="89">
        <v>0.0</v>
      </c>
      <c r="CP21" s="89">
        <v>0.0</v>
      </c>
      <c r="CQ21" s="89">
        <v>0.0</v>
      </c>
      <c r="CR21" s="89">
        <v>0.0</v>
      </c>
      <c r="CS21" s="89">
        <v>0.0</v>
      </c>
      <c r="CT21" s="89">
        <v>0.0</v>
      </c>
      <c r="CU21" s="89">
        <v>0.0</v>
      </c>
      <c r="CV21" s="89">
        <v>0.0</v>
      </c>
      <c r="CW21" s="89">
        <v>0.0</v>
      </c>
      <c r="CX21" s="89">
        <v>0.0</v>
      </c>
      <c r="CY21" s="89">
        <v>0.0</v>
      </c>
      <c r="CZ21" s="89">
        <v>0.0</v>
      </c>
      <c r="DA21" s="89">
        <v>0.0</v>
      </c>
      <c r="DB21" s="89">
        <v>0.0</v>
      </c>
      <c r="DC21" s="89">
        <v>0.0</v>
      </c>
      <c r="DD21" s="89">
        <v>0.0</v>
      </c>
      <c r="DE21" s="89">
        <v>0.0</v>
      </c>
      <c r="DF21" s="89">
        <v>0.0</v>
      </c>
      <c r="DG21" s="89">
        <v>0.0</v>
      </c>
      <c r="DH21" s="89">
        <v>0.0</v>
      </c>
      <c r="DI21" s="89">
        <v>0.0</v>
      </c>
    </row>
    <row r="22" ht="20.15" customHeight="1">
      <c r="A22" s="87" t="s">
        <v>98</v>
      </c>
      <c r="B22" s="87" t="s">
        <v>99</v>
      </c>
      <c r="C22" s="87" t="s">
        <v>88</v>
      </c>
      <c r="D22" s="87" t="s">
        <v>361</v>
      </c>
      <c r="E22" s="88">
        <f t="shared" si="0"/>
        <v>200.0</v>
      </c>
      <c r="F22" s="88">
        <v>0.0</v>
      </c>
      <c r="G22" s="88">
        <v>0.0</v>
      </c>
      <c r="H22" s="88">
        <v>0.0</v>
      </c>
      <c r="I22" s="88">
        <v>0.0</v>
      </c>
      <c r="J22" s="88">
        <v>0.0</v>
      </c>
      <c r="K22" s="88">
        <v>0.0</v>
      </c>
      <c r="L22" s="88">
        <v>0.0</v>
      </c>
      <c r="M22" s="88">
        <v>0.0</v>
      </c>
      <c r="N22" s="88">
        <v>0.0</v>
      </c>
      <c r="O22" s="89">
        <v>0.0</v>
      </c>
      <c r="P22" s="89">
        <v>0.0</v>
      </c>
      <c r="Q22" s="89">
        <v>0.0</v>
      </c>
      <c r="R22" s="89">
        <v>0.0</v>
      </c>
      <c r="S22" s="89">
        <v>0.0</v>
      </c>
      <c r="T22" s="89">
        <v>0.0</v>
      </c>
      <c r="U22" s="89">
        <v>0.0</v>
      </c>
      <c r="V22" s="89">
        <v>0.0</v>
      </c>
      <c r="W22" s="89">
        <v>0.0</v>
      </c>
      <c r="X22" s="89">
        <v>0.0</v>
      </c>
      <c r="Y22" s="89">
        <v>0.0</v>
      </c>
      <c r="Z22" s="89">
        <v>0.0</v>
      </c>
      <c r="AA22" s="89">
        <v>0.0</v>
      </c>
      <c r="AB22" s="89">
        <v>0.0</v>
      </c>
      <c r="AC22" s="89">
        <v>0.0</v>
      </c>
      <c r="AD22" s="89">
        <v>0.0</v>
      </c>
      <c r="AE22" s="89">
        <v>0.0</v>
      </c>
      <c r="AF22" s="89">
        <v>0.0</v>
      </c>
      <c r="AG22" s="89">
        <v>0.0</v>
      </c>
      <c r="AH22" s="89">
        <v>0.0</v>
      </c>
      <c r="AI22" s="89">
        <v>0.0</v>
      </c>
      <c r="AJ22" s="89">
        <v>0.0</v>
      </c>
      <c r="AK22" s="89">
        <v>0.0</v>
      </c>
      <c r="AL22" s="89">
        <v>0.0</v>
      </c>
      <c r="AM22" s="89">
        <v>0.0</v>
      </c>
      <c r="AN22" s="89">
        <v>0.0</v>
      </c>
      <c r="AO22" s="89">
        <v>0.0</v>
      </c>
      <c r="AP22" s="89">
        <v>0.0</v>
      </c>
      <c r="AQ22" s="89">
        <v>0.0</v>
      </c>
      <c r="AR22" s="89">
        <v>0.0</v>
      </c>
      <c r="AS22" s="89">
        <v>0.0</v>
      </c>
      <c r="AT22" s="89">
        <v>0.0</v>
      </c>
      <c r="AU22" s="89">
        <v>0.0</v>
      </c>
      <c r="AV22" s="89">
        <v>0.0</v>
      </c>
      <c r="AW22" s="89">
        <v>0.0</v>
      </c>
      <c r="AX22" s="89">
        <v>0.0</v>
      </c>
      <c r="AY22" s="89">
        <v>0.0</v>
      </c>
      <c r="AZ22" s="89">
        <v>0.0</v>
      </c>
      <c r="BA22" s="89">
        <v>0.0</v>
      </c>
      <c r="BB22" s="89">
        <v>0.0</v>
      </c>
      <c r="BC22" s="89">
        <v>0.0</v>
      </c>
      <c r="BD22" s="89">
        <v>0.0</v>
      </c>
      <c r="BE22" s="89">
        <v>0.0</v>
      </c>
      <c r="BF22" s="89">
        <v>0.0</v>
      </c>
      <c r="BG22" s="89">
        <v>0.0</v>
      </c>
      <c r="BH22" s="89">
        <v>200.0</v>
      </c>
      <c r="BI22" s="89">
        <v>200.0</v>
      </c>
      <c r="BJ22" s="89">
        <v>0.0</v>
      </c>
      <c r="BK22" s="89">
        <v>0.0</v>
      </c>
      <c r="BL22" s="89">
        <v>0.0</v>
      </c>
      <c r="BM22" s="89">
        <v>0.0</v>
      </c>
      <c r="BN22" s="89">
        <v>0.0</v>
      </c>
      <c r="BO22" s="89">
        <v>0.0</v>
      </c>
      <c r="BP22" s="89">
        <v>0.0</v>
      </c>
      <c r="BQ22" s="89">
        <v>0.0</v>
      </c>
      <c r="BR22" s="89">
        <v>0.0</v>
      </c>
      <c r="BS22" s="89">
        <v>0.0</v>
      </c>
      <c r="BT22" s="89">
        <v>0.0</v>
      </c>
      <c r="BU22" s="89">
        <v>0.0</v>
      </c>
      <c r="BV22" s="89">
        <v>0.0</v>
      </c>
      <c r="BW22" s="89">
        <v>0.0</v>
      </c>
      <c r="BX22" s="89">
        <v>0.0</v>
      </c>
      <c r="BY22" s="89">
        <v>0.0</v>
      </c>
      <c r="BZ22" s="89">
        <v>0.0</v>
      </c>
      <c r="CA22" s="89">
        <v>0.0</v>
      </c>
      <c r="CB22" s="89">
        <v>0.0</v>
      </c>
      <c r="CC22" s="89">
        <v>0.0</v>
      </c>
      <c r="CD22" s="89">
        <v>0.0</v>
      </c>
      <c r="CE22" s="89">
        <v>0.0</v>
      </c>
      <c r="CF22" s="89">
        <v>0.0</v>
      </c>
      <c r="CG22" s="89">
        <v>0.0</v>
      </c>
      <c r="CH22" s="89">
        <v>0.0</v>
      </c>
      <c r="CI22" s="89">
        <v>0.0</v>
      </c>
      <c r="CJ22" s="89">
        <v>0.0</v>
      </c>
      <c r="CK22" s="89">
        <v>0.0</v>
      </c>
      <c r="CL22" s="89">
        <v>0.0</v>
      </c>
      <c r="CM22" s="89">
        <v>0.0</v>
      </c>
      <c r="CN22" s="89">
        <v>0.0</v>
      </c>
      <c r="CO22" s="89">
        <v>0.0</v>
      </c>
      <c r="CP22" s="89">
        <v>0.0</v>
      </c>
      <c r="CQ22" s="89">
        <v>0.0</v>
      </c>
      <c r="CR22" s="89">
        <v>0.0</v>
      </c>
      <c r="CS22" s="89">
        <v>0.0</v>
      </c>
      <c r="CT22" s="89">
        <v>0.0</v>
      </c>
      <c r="CU22" s="89">
        <v>0.0</v>
      </c>
      <c r="CV22" s="89">
        <v>0.0</v>
      </c>
      <c r="CW22" s="89">
        <v>0.0</v>
      </c>
      <c r="CX22" s="89">
        <v>0.0</v>
      </c>
      <c r="CY22" s="89">
        <v>0.0</v>
      </c>
      <c r="CZ22" s="89">
        <v>0.0</v>
      </c>
      <c r="DA22" s="89">
        <v>0.0</v>
      </c>
      <c r="DB22" s="89">
        <v>0.0</v>
      </c>
      <c r="DC22" s="89">
        <v>0.0</v>
      </c>
      <c r="DD22" s="89">
        <v>0.0</v>
      </c>
      <c r="DE22" s="89">
        <v>0.0</v>
      </c>
      <c r="DF22" s="89">
        <v>0.0</v>
      </c>
      <c r="DG22" s="89">
        <v>0.0</v>
      </c>
      <c r="DH22" s="89">
        <v>0.0</v>
      </c>
      <c r="DI22" s="89">
        <v>0.0</v>
      </c>
    </row>
  </sheetData>
  <mergeCells>
    <mergeCell ref="L5:L6"/>
    <mergeCell ref="M5:M6"/>
    <mergeCell ref="F4:S4"/>
    <mergeCell ref="K5:K6"/>
    <mergeCell ref="N5:N6"/>
    <mergeCell ref="O5:O6"/>
    <mergeCell ref="S5:S6"/>
    <mergeCell ref="P5:P6"/>
    <mergeCell ref="Q5:Q6"/>
    <mergeCell ref="R5:R6"/>
    <mergeCell ref="A5:C5"/>
    <mergeCell ref="F5:F6"/>
    <mergeCell ref="G5:G6"/>
    <mergeCell ref="H5:H6"/>
    <mergeCell ref="I5:I6"/>
    <mergeCell ref="J5:J6"/>
    <mergeCell ref="D5:D6"/>
    <mergeCell ref="E4:E6"/>
    <mergeCell ref="A4:D4"/>
    <mergeCell ref="X5:X6"/>
    <mergeCell ref="Y5:Y6"/>
    <mergeCell ref="Z5:Z6"/>
    <mergeCell ref="AA5:AA6"/>
    <mergeCell ref="AB5:AB6"/>
    <mergeCell ref="T5:T6"/>
    <mergeCell ref="U5:U6"/>
    <mergeCell ref="V5:V6"/>
    <mergeCell ref="W5:W6"/>
    <mergeCell ref="DD4:DI4"/>
    <mergeCell ref="A2:DI2"/>
    <mergeCell ref="T4:AU4"/>
    <mergeCell ref="AV4:BG4"/>
    <mergeCell ref="BH4:BL4"/>
    <mergeCell ref="BM4:BY4"/>
    <mergeCell ref="BZ4:CQ4"/>
    <mergeCell ref="CR4:CT4"/>
    <mergeCell ref="CU4:CZ4"/>
    <mergeCell ref="DA4:DC4"/>
    <mergeCell ref="BB5:BB6"/>
    <mergeCell ref="BC5:BC6"/>
    <mergeCell ref="AO5:AO6"/>
    <mergeCell ref="AP5:AP6"/>
    <mergeCell ref="AQ5:AQ6"/>
    <mergeCell ref="AR5:AR6"/>
    <mergeCell ref="AS5:AS6"/>
    <mergeCell ref="AV5:AV6"/>
    <mergeCell ref="AX5:AX6"/>
    <mergeCell ref="AY5:AY6"/>
    <mergeCell ref="AC5:AC6"/>
    <mergeCell ref="AF5:AF6"/>
    <mergeCell ref="AG5:AG6"/>
    <mergeCell ref="AN5:AN6"/>
    <mergeCell ref="AT5:AT6"/>
    <mergeCell ref="AU5:AU6"/>
    <mergeCell ref="AM5:AM6"/>
    <mergeCell ref="AD5:AD6"/>
    <mergeCell ref="AE5:AE6"/>
    <mergeCell ref="AH5:AH6"/>
    <mergeCell ref="AI5:AI6"/>
    <mergeCell ref="AJ5:AJ6"/>
    <mergeCell ref="AK5:AK6"/>
    <mergeCell ref="AL5:AL6"/>
    <mergeCell ref="BO5:BO6"/>
    <mergeCell ref="BP5:BP6"/>
    <mergeCell ref="BE5:BE6"/>
    <mergeCell ref="AW5:AW6"/>
    <mergeCell ref="BD5:BD6"/>
    <mergeCell ref="BN5:BN6"/>
    <mergeCell ref="BQ5:BQ6"/>
    <mergeCell ref="BR5:BR6"/>
    <mergeCell ref="BF5:BF6"/>
    <mergeCell ref="BG5:BG6"/>
    <mergeCell ref="BH5:BH6"/>
    <mergeCell ref="BI5:BI6"/>
    <mergeCell ref="BL5:BL6"/>
    <mergeCell ref="BM5:BM6"/>
    <mergeCell ref="BJ5:BJ6"/>
    <mergeCell ref="BK5:BK6"/>
    <mergeCell ref="AZ5:AZ6"/>
    <mergeCell ref="BA5:BA6"/>
    <mergeCell ref="CO5:CO6"/>
    <mergeCell ref="CA5:CA6"/>
    <mergeCell ref="CD5:CD6"/>
    <mergeCell ref="CE5:CE6"/>
    <mergeCell ref="CF5:CF6"/>
    <mergeCell ref="CG5:CG6"/>
    <mergeCell ref="CH5:CH6"/>
    <mergeCell ref="CI5:CI6"/>
    <mergeCell ref="CB5:CB6"/>
    <mergeCell ref="BS5:BS6"/>
    <mergeCell ref="BZ5:BZ6"/>
    <mergeCell ref="CJ5:CJ6"/>
    <mergeCell ref="CK5:CK6"/>
    <mergeCell ref="CL5:CL6"/>
    <mergeCell ref="CC5:CC6"/>
    <mergeCell ref="CM5:CM6"/>
    <mergeCell ref="CW5:CW6"/>
    <mergeCell ref="CR5:CR6"/>
    <mergeCell ref="CS5:CS6"/>
    <mergeCell ref="BY5:BY6"/>
    <mergeCell ref="BT5:BT6"/>
    <mergeCell ref="BU5:BU6"/>
    <mergeCell ref="BV5:BV6"/>
    <mergeCell ref="BW5:BW6"/>
    <mergeCell ref="BX5:BX6"/>
    <mergeCell ref="CN5:CN6"/>
    <mergeCell ref="CX5:CX6"/>
    <mergeCell ref="CY5:CY6"/>
    <mergeCell ref="CZ5:CZ6"/>
    <mergeCell ref="DA5:DA6"/>
    <mergeCell ref="CU5:CU6"/>
    <mergeCell ref="CP5:CP6"/>
    <mergeCell ref="CQ5:CQ6"/>
    <mergeCell ref="CT5:CT6"/>
    <mergeCell ref="CV5:CV6"/>
    <mergeCell ref="DI5:DI6"/>
    <mergeCell ref="DF5:DF6"/>
    <mergeCell ref="DG5:DG6"/>
    <mergeCell ref="DH5:DH6"/>
    <mergeCell ref="DB5:DB6"/>
    <mergeCell ref="DC5:DC6"/>
    <mergeCell ref="DD5:DD6"/>
    <mergeCell ref="DE5:DE6"/>
  </mergeCel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G44"/>
  <sheetViews>
    <sheetView showGridLines="0" showZeros="0" workbookViewId="0"/>
  </sheetViews>
  <sheetFormatPr defaultRowHeight="12.0" defaultColWidth="8.0"/>
  <cols>
    <col width="5.4414062" customWidth="1" min="1" max="2"/>
    <col width="9.109375" customWidth="1" min="3" max="3"/>
    <col width="72.77734" customWidth="1" min="4" max="4"/>
    <col width="21.777344" customWidth="1" min="5" max="7"/>
  </cols>
  <sheetData>
    <row r="1" ht="20.15" customHeight="1">
      <c r="A1" s="11"/>
      <c r="B1" s="11"/>
      <c r="C1" s="11"/>
      <c r="D1" s="90"/>
      <c r="E1" s="11"/>
      <c r="F1" s="11"/>
      <c r="G1" s="8" t="s">
        <v>274</v>
      </c>
    </row>
    <row r="2" ht="25.5" customHeight="1">
      <c r="A2" s="98" t="s">
        <v>275</v>
      </c>
      <c r="B2" s="98"/>
      <c r="C2" s="98"/>
      <c r="D2" s="98"/>
      <c r="E2" s="98"/>
      <c r="F2" s="98"/>
      <c r="G2" s="98"/>
    </row>
    <row r="3" ht="20.15" customHeight="1">
      <c r="A3" s="39" t="s">
        <v>0</v>
      </c>
      <c r="B3" s="40"/>
      <c r="C3" s="40"/>
      <c r="D3" s="40"/>
      <c r="E3" s="41"/>
      <c r="F3" s="41"/>
      <c r="G3" s="8" t="s">
        <v>5</v>
      </c>
    </row>
    <row r="4" ht="20.15" customHeight="1">
      <c r="A4" s="135" t="s">
        <v>276</v>
      </c>
      <c r="B4" s="149"/>
      <c r="C4" s="149"/>
      <c r="D4" s="136"/>
      <c r="E4" s="101" t="s">
        <v>103</v>
      </c>
      <c r="F4" s="102"/>
      <c r="G4" s="102"/>
    </row>
    <row r="5" ht="20.15" customHeight="1">
      <c r="A5" s="106" t="s">
        <v>67</v>
      </c>
      <c r="B5" s="108"/>
      <c r="C5" s="142" t="s">
        <v>68</v>
      </c>
      <c r="D5" s="104" t="s">
        <v>183</v>
      </c>
      <c r="E5" s="102" t="s">
        <v>57</v>
      </c>
      <c r="F5" s="112" t="s">
        <v>277</v>
      </c>
      <c r="G5" s="151" t="s">
        <v>278</v>
      </c>
    </row>
    <row r="6" ht="33.75" customHeight="1">
      <c r="A6" s="45" t="s">
        <v>77</v>
      </c>
      <c r="B6" s="47" t="s">
        <v>78</v>
      </c>
      <c r="C6" s="141"/>
      <c r="D6" s="150"/>
      <c r="E6" s="103"/>
      <c r="F6" s="113"/>
      <c r="G6" s="144"/>
    </row>
    <row r="7" ht="20.15" customHeight="1">
      <c r="A7" s="50" t="s">
        <v>36</v>
      </c>
      <c r="B7" s="87" t="s">
        <v>36</v>
      </c>
      <c r="C7" s="91" t="s">
        <v>36</v>
      </c>
      <c r="D7" s="50" t="s">
        <v>57</v>
      </c>
      <c r="E7" s="51">
        <f ref="E7:E44" t="shared" si="0">SUM(J13:K13)</f>
        <v>22641.51</v>
      </c>
      <c r="F7" s="51">
        <v>20897.0</v>
      </c>
      <c r="G7" s="52">
        <v>1744.51</v>
      </c>
    </row>
    <row r="8" ht="20.15" customHeight="1">
      <c r="A8" s="50" t="s">
        <v>36</v>
      </c>
      <c r="B8" s="87" t="s">
        <v>36</v>
      </c>
      <c r="C8" s="91" t="s">
        <v>36</v>
      </c>
      <c r="D8" s="50" t="s">
        <v>80</v>
      </c>
      <c r="E8" s="51">
        <f t="shared" si="0"/>
        <v>22641.51</v>
      </c>
      <c r="F8" s="51">
        <v>20897.0</v>
      </c>
      <c r="G8" s="52">
        <v>1744.51</v>
      </c>
    </row>
    <row r="9" ht="20.15" customHeight="1">
      <c r="A9" s="50" t="s">
        <v>36</v>
      </c>
      <c r="B9" s="87" t="s">
        <v>36</v>
      </c>
      <c r="C9" s="91" t="s">
        <v>36</v>
      </c>
      <c r="D9" s="50" t="s">
        <v>81</v>
      </c>
      <c r="E9" s="51">
        <f t="shared" si="0"/>
        <v>22641.51</v>
      </c>
      <c r="F9" s="51">
        <v>20897.0</v>
      </c>
      <c r="G9" s="52">
        <v>1744.51</v>
      </c>
    </row>
    <row r="10" ht="20.15" customHeight="1">
      <c r="A10" s="50" t="s">
        <v>36</v>
      </c>
      <c r="B10" s="87" t="s">
        <v>36</v>
      </c>
      <c r="C10" s="91" t="s">
        <v>36</v>
      </c>
      <c r="D10" s="50" t="s">
        <v>279</v>
      </c>
      <c r="E10" s="51">
        <f t="shared" si="0"/>
        <v>20197.0</v>
      </c>
      <c r="F10" s="51">
        <v>20197.0</v>
      </c>
      <c r="G10" s="52">
        <v>0.0</v>
      </c>
    </row>
    <row r="11" ht="20.15" customHeight="1">
      <c r="A11" s="50" t="s">
        <v>280</v>
      </c>
      <c r="B11" s="87" t="s">
        <v>88</v>
      </c>
      <c r="C11" s="91" t="s">
        <v>85</v>
      </c>
      <c r="D11" s="50" t="s">
        <v>281</v>
      </c>
      <c r="E11" s="51">
        <f t="shared" si="0"/>
        <v>5200.0</v>
      </c>
      <c r="F11" s="51">
        <v>5200.0</v>
      </c>
      <c r="G11" s="52">
        <v>0.0</v>
      </c>
    </row>
    <row r="12" ht="20.15" customHeight="1">
      <c r="A12" s="50" t="s">
        <v>280</v>
      </c>
      <c r="B12" s="87" t="s">
        <v>83</v>
      </c>
      <c r="C12" s="91" t="s">
        <v>85</v>
      </c>
      <c r="D12" s="50" t="s">
        <v>282</v>
      </c>
      <c r="E12" s="51">
        <f t="shared" si="0"/>
        <v>125.0</v>
      </c>
      <c r="F12" s="51">
        <v>125.0</v>
      </c>
      <c r="G12" s="52">
        <v>0.0</v>
      </c>
    </row>
    <row r="13" ht="20.15" customHeight="1">
      <c r="A13" s="50" t="s">
        <v>280</v>
      </c>
      <c r="B13" s="87" t="s">
        <v>283</v>
      </c>
      <c r="C13" s="91" t="s">
        <v>85</v>
      </c>
      <c r="D13" s="50" t="s">
        <v>372</v>
      </c>
      <c r="E13" s="51">
        <f t="shared" si="0"/>
        <v>6030.0</v>
      </c>
      <c r="F13" s="51">
        <v>6030.0</v>
      </c>
      <c r="G13" s="52">
        <v>0.0</v>
      </c>
    </row>
    <row r="14" ht="20.15" customHeight="1">
      <c r="A14" s="50" t="s">
        <v>280</v>
      </c>
      <c r="B14" s="87" t="s">
        <v>87</v>
      </c>
      <c r="C14" s="91" t="s">
        <v>85</v>
      </c>
      <c r="D14" s="50" t="s">
        <v>373</v>
      </c>
      <c r="E14" s="51">
        <f t="shared" si="0"/>
        <v>2230.0</v>
      </c>
      <c r="F14" s="51">
        <v>2230.0</v>
      </c>
      <c r="G14" s="52">
        <v>0.0</v>
      </c>
    </row>
    <row r="15" ht="20.15" customHeight="1">
      <c r="A15" s="50" t="s">
        <v>280</v>
      </c>
      <c r="B15" s="87" t="s">
        <v>95</v>
      </c>
      <c r="C15" s="91" t="s">
        <v>85</v>
      </c>
      <c r="D15" s="50" t="s">
        <v>374</v>
      </c>
      <c r="E15" s="51">
        <f t="shared" si="0"/>
        <v>970.0</v>
      </c>
      <c r="F15" s="51">
        <v>970.0</v>
      </c>
      <c r="G15" s="52">
        <v>0.0</v>
      </c>
    </row>
    <row r="16" ht="20.15" customHeight="1">
      <c r="A16" s="50" t="s">
        <v>280</v>
      </c>
      <c r="B16" s="87" t="s">
        <v>284</v>
      </c>
      <c r="C16" s="91" t="s">
        <v>85</v>
      </c>
      <c r="D16" s="50" t="s">
        <v>375</v>
      </c>
      <c r="E16" s="51">
        <f t="shared" si="0"/>
        <v>1380.0</v>
      </c>
      <c r="F16" s="51">
        <v>1380.0</v>
      </c>
      <c r="G16" s="52">
        <v>0.0</v>
      </c>
    </row>
    <row r="17" ht="20.15" customHeight="1">
      <c r="A17" s="50" t="s">
        <v>280</v>
      </c>
      <c r="B17" s="87" t="s">
        <v>285</v>
      </c>
      <c r="C17" s="91" t="s">
        <v>85</v>
      </c>
      <c r="D17" s="50" t="s">
        <v>376</v>
      </c>
      <c r="E17" s="51">
        <f t="shared" si="0"/>
        <v>240.0</v>
      </c>
      <c r="F17" s="51">
        <v>240.0</v>
      </c>
      <c r="G17" s="52">
        <v>0.0</v>
      </c>
    </row>
    <row r="18" ht="20.15" customHeight="1">
      <c r="A18" s="50" t="s">
        <v>280</v>
      </c>
      <c r="B18" s="87" t="s">
        <v>286</v>
      </c>
      <c r="C18" s="91" t="s">
        <v>85</v>
      </c>
      <c r="D18" s="50" t="s">
        <v>377</v>
      </c>
      <c r="E18" s="51">
        <f t="shared" si="0"/>
        <v>1650.0</v>
      </c>
      <c r="F18" s="51">
        <v>1650.0</v>
      </c>
      <c r="G18" s="52">
        <v>0.0</v>
      </c>
    </row>
    <row r="19" ht="20.15" customHeight="1">
      <c r="A19" s="50" t="s">
        <v>280</v>
      </c>
      <c r="B19" s="87" t="s">
        <v>90</v>
      </c>
      <c r="C19" s="91" t="s">
        <v>85</v>
      </c>
      <c r="D19" s="50" t="s">
        <v>378</v>
      </c>
      <c r="E19" s="51">
        <f t="shared" si="0"/>
        <v>2372.0</v>
      </c>
      <c r="F19" s="51">
        <v>2372.0</v>
      </c>
      <c r="G19" s="52">
        <v>0.0</v>
      </c>
    </row>
    <row r="20" ht="20.15" customHeight="1">
      <c r="A20" s="50" t="s">
        <v>36</v>
      </c>
      <c r="B20" s="87" t="s">
        <v>36</v>
      </c>
      <c r="C20" s="91" t="s">
        <v>36</v>
      </c>
      <c r="D20" s="50" t="s">
        <v>287</v>
      </c>
      <c r="E20" s="51">
        <f t="shared" si="0"/>
        <v>1744.51</v>
      </c>
      <c r="F20" s="51">
        <v>0.0</v>
      </c>
      <c r="G20" s="52">
        <v>1744.51</v>
      </c>
    </row>
    <row r="21" ht="20.15" customHeight="1">
      <c r="A21" s="50" t="s">
        <v>288</v>
      </c>
      <c r="B21" s="87" t="s">
        <v>88</v>
      </c>
      <c r="C21" s="91" t="s">
        <v>85</v>
      </c>
      <c r="D21" s="50" t="s">
        <v>289</v>
      </c>
      <c r="E21" s="51">
        <f t="shared" si="0"/>
        <v>50.51</v>
      </c>
      <c r="F21" s="51">
        <v>0.0</v>
      </c>
      <c r="G21" s="52">
        <v>50.51</v>
      </c>
    </row>
    <row r="22" ht="20.15" customHeight="1">
      <c r="A22" s="50" t="s">
        <v>288</v>
      </c>
      <c r="B22" s="87" t="s">
        <v>83</v>
      </c>
      <c r="C22" s="91" t="s">
        <v>85</v>
      </c>
      <c r="D22" s="50" t="s">
        <v>290</v>
      </c>
      <c r="E22" s="51">
        <f t="shared" si="0"/>
        <v>50.0</v>
      </c>
      <c r="F22" s="51">
        <v>0.0</v>
      </c>
      <c r="G22" s="52">
        <v>50.0</v>
      </c>
    </row>
    <row r="23" ht="20.15" customHeight="1">
      <c r="A23" s="50" t="s">
        <v>288</v>
      </c>
      <c r="B23" s="87" t="s">
        <v>99</v>
      </c>
      <c r="C23" s="91" t="s">
        <v>85</v>
      </c>
      <c r="D23" s="50" t="s">
        <v>291</v>
      </c>
      <c r="E23" s="51">
        <f t="shared" si="0"/>
        <v>40.0</v>
      </c>
      <c r="F23" s="51">
        <v>0.0</v>
      </c>
      <c r="G23" s="52">
        <v>40.0</v>
      </c>
    </row>
    <row r="24" ht="20.15" customHeight="1">
      <c r="A24" s="50" t="s">
        <v>288</v>
      </c>
      <c r="B24" s="87" t="s">
        <v>84</v>
      </c>
      <c r="C24" s="91" t="s">
        <v>85</v>
      </c>
      <c r="D24" s="50" t="s">
        <v>292</v>
      </c>
      <c r="E24" s="51">
        <f t="shared" si="0"/>
        <v>100.0</v>
      </c>
      <c r="F24" s="51">
        <v>0.0</v>
      </c>
      <c r="G24" s="52">
        <v>100.0</v>
      </c>
    </row>
    <row r="25" ht="20.15" customHeight="1">
      <c r="A25" s="50" t="s">
        <v>288</v>
      </c>
      <c r="B25" s="87" t="s">
        <v>93</v>
      </c>
      <c r="C25" s="91" t="s">
        <v>85</v>
      </c>
      <c r="D25" s="50" t="s">
        <v>293</v>
      </c>
      <c r="E25" s="51">
        <f t="shared" si="0"/>
        <v>100.0</v>
      </c>
      <c r="F25" s="51">
        <v>0.0</v>
      </c>
      <c r="G25" s="52">
        <v>100.0</v>
      </c>
    </row>
    <row r="26" ht="20.15" customHeight="1">
      <c r="A26" s="50" t="s">
        <v>288</v>
      </c>
      <c r="B26" s="87" t="s">
        <v>283</v>
      </c>
      <c r="C26" s="91" t="s">
        <v>85</v>
      </c>
      <c r="D26" s="50" t="s">
        <v>294</v>
      </c>
      <c r="E26" s="51">
        <f t="shared" si="0"/>
        <v>30.0</v>
      </c>
      <c r="F26" s="51">
        <v>0.0</v>
      </c>
      <c r="G26" s="52">
        <v>30.0</v>
      </c>
    </row>
    <row r="27" ht="20.15" customHeight="1">
      <c r="A27" s="50" t="s">
        <v>288</v>
      </c>
      <c r="B27" s="87" t="s">
        <v>95</v>
      </c>
      <c r="C27" s="91" t="s">
        <v>85</v>
      </c>
      <c r="D27" s="50" t="s">
        <v>295</v>
      </c>
      <c r="E27" s="51">
        <f t="shared" si="0"/>
        <v>280.0</v>
      </c>
      <c r="F27" s="51">
        <v>0.0</v>
      </c>
      <c r="G27" s="52">
        <v>280.0</v>
      </c>
    </row>
    <row r="28" ht="20.15" customHeight="1">
      <c r="A28" s="50" t="s">
        <v>288</v>
      </c>
      <c r="B28" s="87" t="s">
        <v>296</v>
      </c>
      <c r="C28" s="91" t="s">
        <v>85</v>
      </c>
      <c r="D28" s="50" t="s">
        <v>297</v>
      </c>
      <c r="E28" s="51">
        <f t="shared" si="0"/>
        <v>200.0</v>
      </c>
      <c r="F28" s="51">
        <v>0.0</v>
      </c>
      <c r="G28" s="52">
        <v>200.0</v>
      </c>
    </row>
    <row r="29" ht="20.15" customHeight="1">
      <c r="A29" s="50" t="s">
        <v>288</v>
      </c>
      <c r="B29" s="87" t="s">
        <v>286</v>
      </c>
      <c r="C29" s="91" t="s">
        <v>85</v>
      </c>
      <c r="D29" s="50" t="s">
        <v>298</v>
      </c>
      <c r="E29" s="51">
        <f t="shared" si="0"/>
        <v>158.0</v>
      </c>
      <c r="F29" s="51">
        <v>0.0</v>
      </c>
      <c r="G29" s="52">
        <v>158.0</v>
      </c>
    </row>
    <row r="30" ht="20.15" customHeight="1">
      <c r="A30" s="50" t="s">
        <v>288</v>
      </c>
      <c r="B30" s="87" t="s">
        <v>299</v>
      </c>
      <c r="C30" s="91" t="s">
        <v>85</v>
      </c>
      <c r="D30" s="50" t="s">
        <v>300</v>
      </c>
      <c r="E30" s="51">
        <f t="shared" si="0"/>
        <v>20.0</v>
      </c>
      <c r="F30" s="51">
        <v>0.0</v>
      </c>
      <c r="G30" s="52">
        <v>20.0</v>
      </c>
    </row>
    <row r="31" ht="20.15" customHeight="1">
      <c r="A31" s="50" t="s">
        <v>288</v>
      </c>
      <c r="B31" s="87" t="s">
        <v>301</v>
      </c>
      <c r="C31" s="91" t="s">
        <v>85</v>
      </c>
      <c r="D31" s="50" t="s">
        <v>302</v>
      </c>
      <c r="E31" s="51">
        <f t="shared" si="0"/>
        <v>10.0</v>
      </c>
      <c r="F31" s="51">
        <v>0.0</v>
      </c>
      <c r="G31" s="52">
        <v>10.0</v>
      </c>
    </row>
    <row r="32" ht="20.15" customHeight="1">
      <c r="A32" s="50" t="s">
        <v>288</v>
      </c>
      <c r="B32" s="87" t="s">
        <v>303</v>
      </c>
      <c r="C32" s="91" t="s">
        <v>85</v>
      </c>
      <c r="D32" s="50" t="s">
        <v>304</v>
      </c>
      <c r="E32" s="51">
        <f t="shared" si="0"/>
        <v>20.0</v>
      </c>
      <c r="F32" s="51">
        <v>0.0</v>
      </c>
      <c r="G32" s="52">
        <v>20.0</v>
      </c>
    </row>
    <row r="33" ht="20.15" customHeight="1">
      <c r="A33" s="50" t="s">
        <v>288</v>
      </c>
      <c r="B33" s="87" t="s">
        <v>305</v>
      </c>
      <c r="C33" s="91" t="s">
        <v>85</v>
      </c>
      <c r="D33" s="50" t="s">
        <v>306</v>
      </c>
      <c r="E33" s="51">
        <f t="shared" si="0"/>
        <v>10.0</v>
      </c>
      <c r="F33" s="51">
        <v>0.0</v>
      </c>
      <c r="G33" s="52">
        <v>10.0</v>
      </c>
    </row>
    <row r="34" ht="20.15" customHeight="1">
      <c r="A34" s="50" t="s">
        <v>288</v>
      </c>
      <c r="B34" s="87" t="s">
        <v>307</v>
      </c>
      <c r="C34" s="91" t="s">
        <v>85</v>
      </c>
      <c r="D34" s="50" t="s">
        <v>308</v>
      </c>
      <c r="E34" s="51">
        <f t="shared" si="0"/>
        <v>150.0</v>
      </c>
      <c r="F34" s="51">
        <v>0.0</v>
      </c>
      <c r="G34" s="52">
        <v>150.0</v>
      </c>
    </row>
    <row r="35" ht="20.15" customHeight="1">
      <c r="A35" s="50" t="s">
        <v>288</v>
      </c>
      <c r="B35" s="87" t="s">
        <v>309</v>
      </c>
      <c r="C35" s="91" t="s">
        <v>85</v>
      </c>
      <c r="D35" s="50" t="s">
        <v>310</v>
      </c>
      <c r="E35" s="51">
        <f t="shared" si="0"/>
        <v>40.0</v>
      </c>
      <c r="F35" s="51">
        <v>0.0</v>
      </c>
      <c r="G35" s="52">
        <v>40.0</v>
      </c>
    </row>
    <row r="36" ht="20.15" customHeight="1">
      <c r="A36" s="50" t="s">
        <v>288</v>
      </c>
      <c r="B36" s="87" t="s">
        <v>311</v>
      </c>
      <c r="C36" s="91" t="s">
        <v>85</v>
      </c>
      <c r="D36" s="50" t="s">
        <v>312</v>
      </c>
      <c r="E36" s="51">
        <f t="shared" si="0"/>
        <v>240.0</v>
      </c>
      <c r="F36" s="51">
        <v>0.0</v>
      </c>
      <c r="G36" s="52">
        <v>240.0</v>
      </c>
    </row>
    <row r="37" ht="20.15" customHeight="1">
      <c r="A37" s="50" t="s">
        <v>288</v>
      </c>
      <c r="B37" s="87" t="s">
        <v>313</v>
      </c>
      <c r="C37" s="91" t="s">
        <v>85</v>
      </c>
      <c r="D37" s="50" t="s">
        <v>314</v>
      </c>
      <c r="E37" s="51">
        <f t="shared" si="0"/>
        <v>156.0</v>
      </c>
      <c r="F37" s="51">
        <v>0.0</v>
      </c>
      <c r="G37" s="52">
        <v>156.0</v>
      </c>
    </row>
    <row r="38" ht="20.15" customHeight="1">
      <c r="A38" s="50" t="s">
        <v>288</v>
      </c>
      <c r="B38" s="87" t="s">
        <v>315</v>
      </c>
      <c r="C38" s="91" t="s">
        <v>85</v>
      </c>
      <c r="D38" s="50" t="s">
        <v>316</v>
      </c>
      <c r="E38" s="51">
        <f t="shared" si="0"/>
        <v>10.0</v>
      </c>
      <c r="F38" s="51">
        <v>0.0</v>
      </c>
      <c r="G38" s="52">
        <v>10.0</v>
      </c>
    </row>
    <row r="39" ht="20.15" customHeight="1">
      <c r="A39" s="50" t="s">
        <v>288</v>
      </c>
      <c r="B39" s="87" t="s">
        <v>317</v>
      </c>
      <c r="C39" s="91" t="s">
        <v>85</v>
      </c>
      <c r="D39" s="50" t="s">
        <v>318</v>
      </c>
      <c r="E39" s="51">
        <f t="shared" si="0"/>
        <v>30.0</v>
      </c>
      <c r="F39" s="51">
        <v>0.0</v>
      </c>
      <c r="G39" s="52">
        <v>30.0</v>
      </c>
    </row>
    <row r="40" ht="20.15" customHeight="1">
      <c r="A40" s="50" t="s">
        <v>288</v>
      </c>
      <c r="B40" s="87" t="s">
        <v>90</v>
      </c>
      <c r="C40" s="91" t="s">
        <v>85</v>
      </c>
      <c r="D40" s="50" t="s">
        <v>319</v>
      </c>
      <c r="E40" s="51">
        <f t="shared" si="0"/>
        <v>50.0</v>
      </c>
      <c r="F40" s="51">
        <v>0.0</v>
      </c>
      <c r="G40" s="52">
        <v>50.0</v>
      </c>
    </row>
    <row r="41" ht="20.15" customHeight="1">
      <c r="A41" s="50" t="s">
        <v>36</v>
      </c>
      <c r="B41" s="87" t="s">
        <v>36</v>
      </c>
      <c r="C41" s="91" t="s">
        <v>36</v>
      </c>
      <c r="D41" s="50" t="s">
        <v>166</v>
      </c>
      <c r="E41" s="51">
        <f t="shared" si="0"/>
        <v>700.0</v>
      </c>
      <c r="F41" s="51">
        <v>700.0</v>
      </c>
      <c r="G41" s="52">
        <v>0.0</v>
      </c>
    </row>
    <row r="42" ht="20.15" customHeight="1">
      <c r="A42" s="50" t="s">
        <v>320</v>
      </c>
      <c r="B42" s="87" t="s">
        <v>84</v>
      </c>
      <c r="C42" s="91" t="s">
        <v>85</v>
      </c>
      <c r="D42" s="50" t="s">
        <v>379</v>
      </c>
      <c r="E42" s="51">
        <f t="shared" si="0"/>
        <v>400.0</v>
      </c>
      <c r="F42" s="51">
        <v>400.0</v>
      </c>
      <c r="G42" s="52">
        <v>0.0</v>
      </c>
    </row>
    <row r="43" ht="20.15" customHeight="1">
      <c r="A43" s="50" t="s">
        <v>320</v>
      </c>
      <c r="B43" s="87" t="s">
        <v>87</v>
      </c>
      <c r="C43" s="91" t="s">
        <v>85</v>
      </c>
      <c r="D43" s="50" t="s">
        <v>380</v>
      </c>
      <c r="E43" s="51">
        <f t="shared" si="0"/>
        <v>60.0</v>
      </c>
      <c r="F43" s="51">
        <v>60.0</v>
      </c>
      <c r="G43" s="52">
        <v>0.0</v>
      </c>
    </row>
    <row r="44" ht="20.15" customHeight="1">
      <c r="A44" s="50" t="s">
        <v>320</v>
      </c>
      <c r="B44" s="87" t="s">
        <v>90</v>
      </c>
      <c r="C44" s="91" t="s">
        <v>85</v>
      </c>
      <c r="D44" s="50" t="s">
        <v>381</v>
      </c>
      <c r="E44" s="51">
        <f t="shared" si="0"/>
        <v>240.0</v>
      </c>
      <c r="F44" s="51">
        <v>240.0</v>
      </c>
      <c r="G44" s="52">
        <v>0.0</v>
      </c>
    </row>
  </sheetData>
  <mergeCells>
    <mergeCell ref="A2:G2"/>
    <mergeCell ref="A4:D4"/>
    <mergeCell ref="A5:B5"/>
    <mergeCell ref="D5:D6"/>
    <mergeCell ref="C5:C6"/>
    <mergeCell ref="E4:G4"/>
    <mergeCell ref="E5:E6"/>
    <mergeCell ref="F5:F6"/>
    <mergeCell ref="G5:G6"/>
  </mergeCel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28"/>
  <sheetViews>
    <sheetView showGridLines="0" showZeros="0" workbookViewId="0"/>
  </sheetViews>
  <sheetFormatPr defaultRowHeight="12.0" defaultColWidth="8.0"/>
  <cols>
    <col width="5.6640625" customWidth="1" min="1" max="1"/>
    <col width="4.4414062" customWidth="1" min="2" max="3"/>
    <col width="12.441406" customWidth="1" min="4" max="4"/>
    <col width="81.66406" customWidth="1" min="5" max="5"/>
    <col width="25.0" customWidth="1" min="6" max="6"/>
  </cols>
  <sheetData>
    <row r="1" ht="20.15" customHeight="1">
      <c r="A1" s="35"/>
      <c r="B1" s="36"/>
      <c r="C1" s="36"/>
      <c r="D1" s="36"/>
      <c r="E1" s="36"/>
      <c r="F1" s="78" t="s">
        <v>321</v>
      </c>
    </row>
    <row r="2" ht="20.15" customHeight="1">
      <c r="A2" s="98" t="s">
        <v>322</v>
      </c>
      <c r="B2" s="98"/>
      <c r="C2" s="98"/>
      <c r="D2" s="98"/>
      <c r="E2" s="98"/>
      <c r="F2" s="98"/>
    </row>
    <row r="3" ht="20.15" customHeight="1">
      <c r="A3" s="39" t="s">
        <v>0</v>
      </c>
      <c r="B3" s="40"/>
      <c r="C3" s="40"/>
      <c r="D3" s="86"/>
      <c r="E3" s="86"/>
      <c r="F3" s="8" t="s">
        <v>5</v>
      </c>
    </row>
    <row r="4" ht="20.15" customHeight="1">
      <c r="A4" s="106" t="s">
        <v>67</v>
      </c>
      <c r="B4" s="107"/>
      <c r="C4" s="108"/>
      <c r="D4" s="152" t="s">
        <v>68</v>
      </c>
      <c r="E4" s="145" t="s">
        <v>323</v>
      </c>
      <c r="F4" s="112" t="s">
        <v>70</v>
      </c>
    </row>
    <row r="5" ht="20.15" customHeight="1">
      <c r="A5" s="46" t="s">
        <v>77</v>
      </c>
      <c r="B5" s="45" t="s">
        <v>78</v>
      </c>
      <c r="C5" s="47" t="s">
        <v>79</v>
      </c>
      <c r="D5" s="153"/>
      <c r="E5" s="145"/>
      <c r="F5" s="112"/>
    </row>
    <row r="6" ht="20.15" customHeight="1">
      <c r="A6" s="87" t="s">
        <v>36</v>
      </c>
      <c r="B6" s="87" t="s">
        <v>36</v>
      </c>
      <c r="C6" s="87" t="s">
        <v>36</v>
      </c>
      <c r="D6" s="92" t="s">
        <v>36</v>
      </c>
      <c r="E6" s="92" t="s">
        <v>57</v>
      </c>
      <c r="F6" s="93">
        <v>6111.49</v>
      </c>
    </row>
    <row r="7" ht="20.15" customHeight="1">
      <c r="A7" s="87" t="s">
        <v>36</v>
      </c>
      <c r="B7" s="87" t="s">
        <v>36</v>
      </c>
      <c r="C7" s="87" t="s">
        <v>36</v>
      </c>
      <c r="D7" s="92" t="s">
        <v>36</v>
      </c>
      <c r="E7" s="92" t="s">
        <v>80</v>
      </c>
      <c r="F7" s="93">
        <v>6111.49</v>
      </c>
    </row>
    <row r="8" ht="20.15" customHeight="1">
      <c r="A8" s="87" t="s">
        <v>36</v>
      </c>
      <c r="B8" s="87" t="s">
        <v>36</v>
      </c>
      <c r="C8" s="87" t="s">
        <v>36</v>
      </c>
      <c r="D8" s="92" t="s">
        <v>36</v>
      </c>
      <c r="E8" s="92" t="s">
        <v>81</v>
      </c>
      <c r="F8" s="93">
        <v>6111.49</v>
      </c>
    </row>
    <row r="9" ht="20.15" customHeight="1">
      <c r="A9" s="87" t="s">
        <v>36</v>
      </c>
      <c r="B9" s="87" t="s">
        <v>36</v>
      </c>
      <c r="C9" s="87" t="s">
        <v>36</v>
      </c>
      <c r="D9" s="92" t="s">
        <v>36</v>
      </c>
      <c r="E9" s="92" t="s">
        <v>86</v>
      </c>
      <c r="F9" s="93">
        <v>5171.0</v>
      </c>
    </row>
    <row r="10" ht="20.15" customHeight="1">
      <c r="A10" s="87" t="s">
        <v>82</v>
      </c>
      <c r="B10" s="87" t="s">
        <v>83</v>
      </c>
      <c r="C10" s="87" t="s">
        <v>84</v>
      </c>
      <c r="D10" s="92" t="s">
        <v>85</v>
      </c>
      <c r="E10" s="92" t="s">
        <v>324</v>
      </c>
      <c r="F10" s="93">
        <v>587.0</v>
      </c>
    </row>
    <row r="11" ht="20.15" customHeight="1">
      <c r="A11" s="87" t="s">
        <v>82</v>
      </c>
      <c r="B11" s="87" t="s">
        <v>83</v>
      </c>
      <c r="C11" s="87" t="s">
        <v>84</v>
      </c>
      <c r="D11" s="92" t="s">
        <v>85</v>
      </c>
      <c r="E11" s="92" t="s">
        <v>325</v>
      </c>
      <c r="F11" s="93">
        <v>840.0</v>
      </c>
    </row>
    <row r="12" ht="20.15" customHeight="1">
      <c r="A12" s="87" t="s">
        <v>82</v>
      </c>
      <c r="B12" s="87" t="s">
        <v>83</v>
      </c>
      <c r="C12" s="87" t="s">
        <v>84</v>
      </c>
      <c r="D12" s="92" t="s">
        <v>85</v>
      </c>
      <c r="E12" s="92" t="s">
        <v>326</v>
      </c>
      <c r="F12" s="93">
        <v>1.0</v>
      </c>
    </row>
    <row r="13" ht="20.15" customHeight="1">
      <c r="A13" s="87" t="s">
        <v>82</v>
      </c>
      <c r="B13" s="87" t="s">
        <v>83</v>
      </c>
      <c r="C13" s="87" t="s">
        <v>84</v>
      </c>
      <c r="D13" s="92" t="s">
        <v>85</v>
      </c>
      <c r="E13" s="92" t="s">
        <v>327</v>
      </c>
      <c r="F13" s="93">
        <v>6.0</v>
      </c>
    </row>
    <row r="14" ht="20.15" customHeight="1">
      <c r="A14" s="87" t="s">
        <v>82</v>
      </c>
      <c r="B14" s="87" t="s">
        <v>83</v>
      </c>
      <c r="C14" s="87" t="s">
        <v>84</v>
      </c>
      <c r="D14" s="92" t="s">
        <v>85</v>
      </c>
      <c r="E14" s="92" t="s">
        <v>328</v>
      </c>
      <c r="F14" s="93">
        <v>427.0</v>
      </c>
    </row>
    <row r="15" ht="20.15" customHeight="1">
      <c r="A15" s="87" t="s">
        <v>82</v>
      </c>
      <c r="B15" s="87" t="s">
        <v>83</v>
      </c>
      <c r="C15" s="87" t="s">
        <v>84</v>
      </c>
      <c r="D15" s="92" t="s">
        <v>85</v>
      </c>
      <c r="E15" s="92" t="s">
        <v>329</v>
      </c>
      <c r="F15" s="93">
        <v>450.0</v>
      </c>
    </row>
    <row r="16" ht="20.15" customHeight="1">
      <c r="A16" s="87" t="s">
        <v>82</v>
      </c>
      <c r="B16" s="87" t="s">
        <v>83</v>
      </c>
      <c r="C16" s="87" t="s">
        <v>84</v>
      </c>
      <c r="D16" s="92" t="s">
        <v>85</v>
      </c>
      <c r="E16" s="92" t="s">
        <v>330</v>
      </c>
      <c r="F16" s="93">
        <v>200.0</v>
      </c>
    </row>
    <row r="17" ht="20.15" customHeight="1">
      <c r="A17" s="87" t="s">
        <v>82</v>
      </c>
      <c r="B17" s="87" t="s">
        <v>83</v>
      </c>
      <c r="C17" s="87" t="s">
        <v>84</v>
      </c>
      <c r="D17" s="92" t="s">
        <v>85</v>
      </c>
      <c r="E17" s="92" t="s">
        <v>331</v>
      </c>
      <c r="F17" s="93">
        <v>200.0</v>
      </c>
    </row>
    <row r="18" ht="20.15" customHeight="1">
      <c r="A18" s="87" t="s">
        <v>82</v>
      </c>
      <c r="B18" s="87" t="s">
        <v>83</v>
      </c>
      <c r="C18" s="87" t="s">
        <v>84</v>
      </c>
      <c r="D18" s="92" t="s">
        <v>85</v>
      </c>
      <c r="E18" s="92" t="s">
        <v>332</v>
      </c>
      <c r="F18" s="93">
        <v>2460.0</v>
      </c>
    </row>
    <row r="19" ht="20.15" customHeight="1">
      <c r="A19" s="87" t="s">
        <v>36</v>
      </c>
      <c r="B19" s="87" t="s">
        <v>36</v>
      </c>
      <c r="C19" s="87" t="s">
        <v>36</v>
      </c>
      <c r="D19" s="92" t="s">
        <v>36</v>
      </c>
      <c r="E19" s="92" t="s">
        <v>89</v>
      </c>
      <c r="F19" s="93">
        <v>660.49</v>
      </c>
    </row>
    <row r="20" ht="20.15" customHeight="1">
      <c r="A20" s="87" t="s">
        <v>82</v>
      </c>
      <c r="B20" s="87" t="s">
        <v>87</v>
      </c>
      <c r="C20" s="87" t="s">
        <v>88</v>
      </c>
      <c r="D20" s="92" t="s">
        <v>85</v>
      </c>
      <c r="E20" s="92" t="s">
        <v>333</v>
      </c>
      <c r="F20" s="93">
        <v>660.49</v>
      </c>
    </row>
    <row r="21" ht="20.15" customHeight="1">
      <c r="A21" s="87" t="s">
        <v>36</v>
      </c>
      <c r="B21" s="87" t="s">
        <v>36</v>
      </c>
      <c r="C21" s="87" t="s">
        <v>36</v>
      </c>
      <c r="D21" s="92" t="s">
        <v>36</v>
      </c>
      <c r="E21" s="92" t="s">
        <v>94</v>
      </c>
      <c r="F21" s="93">
        <v>15.0</v>
      </c>
    </row>
    <row r="22" ht="20.15" customHeight="1">
      <c r="A22" s="87" t="s">
        <v>92</v>
      </c>
      <c r="B22" s="87" t="s">
        <v>83</v>
      </c>
      <c r="C22" s="87" t="s">
        <v>93</v>
      </c>
      <c r="D22" s="92" t="s">
        <v>85</v>
      </c>
      <c r="E22" s="92" t="s">
        <v>334</v>
      </c>
      <c r="F22" s="93">
        <v>15.0</v>
      </c>
    </row>
    <row r="23" ht="20.15" customHeight="1">
      <c r="A23" s="87" t="s">
        <v>36</v>
      </c>
      <c r="B23" s="87" t="s">
        <v>36</v>
      </c>
      <c r="C23" s="87" t="s">
        <v>36</v>
      </c>
      <c r="D23" s="92" t="s">
        <v>36</v>
      </c>
      <c r="E23" s="92" t="s">
        <v>96</v>
      </c>
      <c r="F23" s="93">
        <v>20.0</v>
      </c>
    </row>
    <row r="24" ht="20.15" customHeight="1">
      <c r="A24" s="87" t="s">
        <v>92</v>
      </c>
      <c r="B24" s="87" t="s">
        <v>95</v>
      </c>
      <c r="C24" s="87" t="s">
        <v>83</v>
      </c>
      <c r="D24" s="92" t="s">
        <v>85</v>
      </c>
      <c r="E24" s="92" t="s">
        <v>334</v>
      </c>
      <c r="F24" s="93">
        <v>20.0</v>
      </c>
    </row>
    <row r="25" ht="20.15" customHeight="1">
      <c r="A25" s="87" t="s">
        <v>36</v>
      </c>
      <c r="B25" s="87" t="s">
        <v>36</v>
      </c>
      <c r="C25" s="87" t="s">
        <v>36</v>
      </c>
      <c r="D25" s="92" t="s">
        <v>36</v>
      </c>
      <c r="E25" s="92" t="s">
        <v>97</v>
      </c>
      <c r="F25" s="93">
        <v>45.0</v>
      </c>
    </row>
    <row r="26" ht="20.15" customHeight="1">
      <c r="A26" s="87" t="s">
        <v>92</v>
      </c>
      <c r="B26" s="87" t="s">
        <v>90</v>
      </c>
      <c r="C26" s="87" t="s">
        <v>90</v>
      </c>
      <c r="D26" s="92" t="s">
        <v>85</v>
      </c>
      <c r="E26" s="92" t="s">
        <v>334</v>
      </c>
      <c r="F26" s="93">
        <v>45.0</v>
      </c>
    </row>
    <row r="27" ht="20.15" customHeight="1">
      <c r="A27" s="87" t="s">
        <v>36</v>
      </c>
      <c r="B27" s="87" t="s">
        <v>36</v>
      </c>
      <c r="C27" s="87" t="s">
        <v>36</v>
      </c>
      <c r="D27" s="92" t="s">
        <v>36</v>
      </c>
      <c r="E27" s="92" t="s">
        <v>100</v>
      </c>
      <c r="F27" s="93">
        <v>200.0</v>
      </c>
    </row>
    <row r="28" ht="20.15" customHeight="1">
      <c r="A28" s="87" t="s">
        <v>98</v>
      </c>
      <c r="B28" s="87" t="s">
        <v>99</v>
      </c>
      <c r="C28" s="87" t="s">
        <v>88</v>
      </c>
      <c r="D28" s="92" t="s">
        <v>85</v>
      </c>
      <c r="E28" s="92" t="s">
        <v>335</v>
      </c>
      <c r="F28" s="93">
        <v>200.0</v>
      </c>
    </row>
  </sheetData>
  <mergeCells>
    <mergeCell ref="D4:D5"/>
    <mergeCell ref="E4:E5"/>
    <mergeCell ref="A2:F2"/>
    <mergeCell ref="F4:F5"/>
    <mergeCell ref="A4:C4"/>
  </mergeCel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9"/>
  <sheetViews>
    <sheetView showGridLines="0" showZeros="0" workbookViewId="0"/>
  </sheetViews>
  <sheetFormatPr defaultRowHeight="12.0" defaultColWidth="8.0"/>
  <cols>
    <col width="11.441406" customWidth="1" min="1" max="1"/>
    <col width="49.441406" customWidth="1" min="2" max="2"/>
    <col width="18.0" customWidth="1" min="3" max="8"/>
  </cols>
  <sheetData>
    <row r="1" ht="20.15" customHeight="1">
      <c r="A1" s="11"/>
      <c r="B1" s="11"/>
      <c r="C1" s="11"/>
      <c r="D1" s="11"/>
      <c r="E1" s="90"/>
      <c r="F1" s="11"/>
      <c r="G1" s="11"/>
      <c r="H1" s="8" t="s">
        <v>336</v>
      </c>
    </row>
    <row r="2" ht="25.5" customHeight="1">
      <c r="A2" s="98" t="s">
        <v>337</v>
      </c>
      <c r="B2" s="98"/>
      <c r="C2" s="98"/>
      <c r="D2" s="98"/>
      <c r="E2" s="98"/>
      <c r="F2" s="98"/>
      <c r="G2" s="98"/>
      <c r="H2" s="98"/>
    </row>
    <row r="3" ht="20.15" customHeight="1">
      <c r="A3" s="94" t="s">
        <v>0</v>
      </c>
      <c r="B3" s="41"/>
      <c r="C3" s="41"/>
      <c r="D3" s="41"/>
      <c r="E3" s="41"/>
      <c r="F3" s="41"/>
      <c r="G3" s="41"/>
      <c r="H3" s="8" t="s">
        <v>5</v>
      </c>
    </row>
    <row r="4" ht="20.15" customHeight="1">
      <c r="A4" s="145" t="s">
        <v>338</v>
      </c>
      <c r="B4" s="145" t="s">
        <v>339</v>
      </c>
      <c r="C4" s="112" t="s">
        <v>340</v>
      </c>
      <c r="D4" s="112"/>
      <c r="E4" s="113"/>
      <c r="F4" s="113"/>
      <c r="G4" s="113"/>
      <c r="H4" s="112"/>
    </row>
    <row r="5" ht="20.15" customHeight="1">
      <c r="A5" s="145"/>
      <c r="B5" s="145"/>
      <c r="C5" s="140" t="s">
        <v>57</v>
      </c>
      <c r="D5" s="120" t="s">
        <v>207</v>
      </c>
      <c r="E5" s="135" t="s">
        <v>341</v>
      </c>
      <c r="F5" s="149"/>
      <c r="G5" s="136"/>
      <c r="H5" s="154" t="s">
        <v>212</v>
      </c>
    </row>
    <row r="6" ht="33.75" customHeight="1">
      <c r="A6" s="105"/>
      <c r="B6" s="105"/>
      <c r="C6" s="155"/>
      <c r="D6" s="103"/>
      <c r="E6" s="81" t="s">
        <v>72</v>
      </c>
      <c r="F6" s="95" t="s">
        <v>342</v>
      </c>
      <c r="G6" s="83" t="s">
        <v>343</v>
      </c>
      <c r="H6" s="144"/>
    </row>
    <row r="7" ht="20.15" customHeight="1">
      <c r="A7" s="50" t="s">
        <v>36</v>
      </c>
      <c r="B7" s="87" t="s">
        <v>57</v>
      </c>
      <c r="C7" s="53">
        <f>SUM(D7,F7:H7)</f>
        <v>20.0</v>
      </c>
      <c r="D7" s="51">
        <v>0.0</v>
      </c>
      <c r="E7" s="51">
        <f>SUM(F7:G7)</f>
        <v>10.0</v>
      </c>
      <c r="F7" s="51">
        <v>0.0</v>
      </c>
      <c r="G7" s="52">
        <v>10.0</v>
      </c>
      <c r="H7" s="96">
        <v>10.0</v>
      </c>
    </row>
    <row r="8" ht="20.15" customHeight="1">
      <c r="A8" s="50" t="s">
        <v>36</v>
      </c>
      <c r="B8" s="87" t="s">
        <v>80</v>
      </c>
      <c r="C8" s="53">
        <f>SUM(D8,F8:H8)</f>
        <v>20.0</v>
      </c>
      <c r="D8" s="51">
        <v>0.0</v>
      </c>
      <c r="E8" s="51">
        <f>SUM(F8:G8)</f>
        <v>10.0</v>
      </c>
      <c r="F8" s="51">
        <v>0.0</v>
      </c>
      <c r="G8" s="52">
        <v>10.0</v>
      </c>
      <c r="H8" s="96">
        <v>10.0</v>
      </c>
    </row>
    <row r="9" ht="20.15" customHeight="1">
      <c r="A9" s="50" t="s">
        <v>85</v>
      </c>
      <c r="B9" s="87" t="s">
        <v>81</v>
      </c>
      <c r="C9" s="53">
        <f>SUM(D9,F9:H9)</f>
        <v>20.0</v>
      </c>
      <c r="D9" s="51">
        <v>0.0</v>
      </c>
      <c r="E9" s="51">
        <f>SUM(F9:G9)</f>
        <v>10.0</v>
      </c>
      <c r="F9" s="51">
        <v>0.0</v>
      </c>
      <c r="G9" s="52">
        <v>10.0</v>
      </c>
      <c r="H9" s="96">
        <v>10.0</v>
      </c>
    </row>
  </sheetData>
  <mergeCells>
    <mergeCell ref="A2:H2"/>
    <mergeCell ref="C4:H4"/>
    <mergeCell ref="H5:H6"/>
    <mergeCell ref="A4:A6"/>
    <mergeCell ref="B4:B6"/>
    <mergeCell ref="C5:C6"/>
    <mergeCell ref="D5:D6"/>
    <mergeCell ref="E5:G5"/>
  </mergeCel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17"/>
  <sheetViews>
    <sheetView showGridLines="0" showZeros="0" topLeftCell="A7" workbookViewId="0"/>
  </sheetViews>
  <sheetFormatPr defaultRowHeight="12.0" defaultColWidth="8.0"/>
  <cols>
    <col width="5.6640625" customWidth="1" min="1" max="3"/>
    <col width="17.0" customWidth="1" min="4" max="4"/>
    <col width="81.33203" customWidth="1" min="5" max="5"/>
    <col width="18.109375" customWidth="1" min="6" max="6"/>
    <col width="15.441406" customWidth="1" min="7" max="7"/>
    <col width="18.109375" customWidth="1" min="8" max="8"/>
  </cols>
  <sheetData>
    <row r="1" ht="20.15" customHeight="1">
      <c r="A1" s="35"/>
      <c r="B1" s="36"/>
      <c r="C1" s="36"/>
      <c r="D1" s="36"/>
      <c r="E1" s="36"/>
      <c r="F1" s="36"/>
      <c r="G1" s="36"/>
      <c r="H1" s="78" t="s">
        <v>344</v>
      </c>
    </row>
    <row r="2" ht="20.15" customHeight="1">
      <c r="A2" s="98" t="s">
        <v>345</v>
      </c>
      <c r="B2" s="98"/>
      <c r="C2" s="98"/>
      <c r="D2" s="98"/>
      <c r="E2" s="98"/>
      <c r="F2" s="98"/>
      <c r="G2" s="98"/>
      <c r="H2" s="98"/>
    </row>
    <row r="3" ht="20.15" customHeight="1">
      <c r="A3" s="39" t="s">
        <v>0</v>
      </c>
      <c r="B3" s="40"/>
      <c r="C3" s="40"/>
      <c r="D3" s="40"/>
      <c r="E3" s="40"/>
      <c r="F3" s="97"/>
      <c r="G3" s="97"/>
      <c r="H3" s="8" t="s">
        <v>5</v>
      </c>
    </row>
    <row r="4" ht="20.15" customHeight="1">
      <c r="A4" s="106" t="s">
        <v>56</v>
      </c>
      <c r="B4" s="107"/>
      <c r="C4" s="107"/>
      <c r="D4" s="107"/>
      <c r="E4" s="108"/>
      <c r="F4" s="156" t="s">
        <v>346</v>
      </c>
      <c r="G4" s="112"/>
      <c r="H4" s="112"/>
    </row>
    <row r="5" ht="20.15" customHeight="1">
      <c r="A5" s="106" t="s">
        <v>67</v>
      </c>
      <c r="B5" s="107"/>
      <c r="C5" s="108"/>
      <c r="D5" s="157" t="s">
        <v>68</v>
      </c>
      <c r="E5" s="120" t="s">
        <v>107</v>
      </c>
      <c r="F5" s="102" t="s">
        <v>57</v>
      </c>
      <c r="G5" s="102" t="s">
        <v>103</v>
      </c>
      <c r="H5" s="112" t="s">
        <v>104</v>
      </c>
    </row>
    <row r="6" ht="20.15" customHeight="1">
      <c r="A6" s="46" t="s">
        <v>77</v>
      </c>
      <c r="B6" s="45" t="s">
        <v>78</v>
      </c>
      <c r="C6" s="47" t="s">
        <v>79</v>
      </c>
      <c r="D6" s="158"/>
      <c r="E6" s="105"/>
      <c r="F6" s="103"/>
      <c r="G6" s="103"/>
      <c r="H6" s="113"/>
    </row>
    <row r="7" ht="20.15" customHeight="1">
      <c r="A7" s="50" t="s">
        <v>36</v>
      </c>
      <c r="B7" s="50" t="s">
        <v>36</v>
      </c>
      <c r="C7" s="50" t="s">
        <v>36</v>
      </c>
      <c r="D7" s="50" t="s">
        <v>36</v>
      </c>
      <c r="E7" s="50" t="s">
        <v>36</v>
      </c>
      <c r="F7" s="52">
        <f ref="F7:F16" t="shared" si="0">SUM(L13:M13)</f>
        <v>0.0</v>
      </c>
      <c r="G7" s="53" t="s">
        <v>36</v>
      </c>
      <c r="H7" s="52" t="s">
        <v>36</v>
      </c>
    </row>
    <row r="8" ht="20.15" customHeight="1">
      <c r="A8" s="50" t="s">
        <v>36</v>
      </c>
      <c r="B8" s="50" t="s">
        <v>36</v>
      </c>
      <c r="C8" s="50" t="s">
        <v>36</v>
      </c>
      <c r="D8" s="50" t="s">
        <v>36</v>
      </c>
      <c r="E8" s="50" t="s">
        <v>36</v>
      </c>
      <c r="F8" s="52">
        <f t="shared" si="0"/>
        <v>0.0</v>
      </c>
      <c r="G8" s="53" t="s">
        <v>36</v>
      </c>
      <c r="H8" s="52" t="s">
        <v>36</v>
      </c>
    </row>
    <row r="9" ht="20.15" customHeight="1">
      <c r="A9" s="50" t="s">
        <v>36</v>
      </c>
      <c r="B9" s="50" t="s">
        <v>36</v>
      </c>
      <c r="C9" s="50" t="s">
        <v>36</v>
      </c>
      <c r="D9" s="50" t="s">
        <v>36</v>
      </c>
      <c r="E9" s="50" t="s">
        <v>36</v>
      </c>
      <c r="F9" s="52">
        <f t="shared" si="0"/>
        <v>0.0</v>
      </c>
      <c r="G9" s="53" t="s">
        <v>36</v>
      </c>
      <c r="H9" s="52" t="s">
        <v>36</v>
      </c>
    </row>
    <row r="10" ht="20.15" customHeight="1">
      <c r="A10" s="50" t="s">
        <v>36</v>
      </c>
      <c r="B10" s="50" t="s">
        <v>36</v>
      </c>
      <c r="C10" s="50" t="s">
        <v>36</v>
      </c>
      <c r="D10" s="50" t="s">
        <v>36</v>
      </c>
      <c r="E10" s="50" t="s">
        <v>36</v>
      </c>
      <c r="F10" s="52">
        <f t="shared" si="0"/>
        <v>0.0</v>
      </c>
      <c r="G10" s="53" t="s">
        <v>36</v>
      </c>
      <c r="H10" s="52" t="s">
        <v>36</v>
      </c>
    </row>
    <row r="11" ht="20.15" customHeight="1">
      <c r="A11" s="50" t="s">
        <v>36</v>
      </c>
      <c r="B11" s="50" t="s">
        <v>36</v>
      </c>
      <c r="C11" s="50" t="s">
        <v>36</v>
      </c>
      <c r="D11" s="50" t="s">
        <v>36</v>
      </c>
      <c r="E11" s="50" t="s">
        <v>36</v>
      </c>
      <c r="F11" s="52">
        <f t="shared" si="0"/>
        <v>0.0</v>
      </c>
      <c r="G11" s="53" t="s">
        <v>36</v>
      </c>
      <c r="H11" s="52" t="s">
        <v>36</v>
      </c>
    </row>
    <row r="12" ht="20.15" customHeight="1">
      <c r="A12" s="50" t="s">
        <v>36</v>
      </c>
      <c r="B12" s="50" t="s">
        <v>36</v>
      </c>
      <c r="C12" s="50" t="s">
        <v>36</v>
      </c>
      <c r="D12" s="50" t="s">
        <v>36</v>
      </c>
      <c r="E12" s="50" t="s">
        <v>36</v>
      </c>
      <c r="F12" s="52">
        <f t="shared" si="0"/>
        <v>0.0</v>
      </c>
      <c r="G12" s="53" t="s">
        <v>36</v>
      </c>
      <c r="H12" s="52" t="s">
        <v>36</v>
      </c>
    </row>
    <row r="13" ht="20.15" customHeight="1">
      <c r="A13" s="50" t="s">
        <v>36</v>
      </c>
      <c r="B13" s="50" t="s">
        <v>36</v>
      </c>
      <c r="C13" s="50" t="s">
        <v>36</v>
      </c>
      <c r="D13" s="50" t="s">
        <v>36</v>
      </c>
      <c r="E13" s="50" t="s">
        <v>36</v>
      </c>
      <c r="F13" s="52">
        <f t="shared" si="0"/>
        <v>0.0</v>
      </c>
      <c r="G13" s="53" t="s">
        <v>36</v>
      </c>
      <c r="H13" s="52" t="s">
        <v>36</v>
      </c>
    </row>
    <row r="14" ht="20.15" customHeight="1">
      <c r="A14" s="50" t="s">
        <v>36</v>
      </c>
      <c r="B14" s="50" t="s">
        <v>36</v>
      </c>
      <c r="C14" s="50" t="s">
        <v>36</v>
      </c>
      <c r="D14" s="50" t="s">
        <v>36</v>
      </c>
      <c r="E14" s="50" t="s">
        <v>36</v>
      </c>
      <c r="F14" s="52">
        <f t="shared" si="0"/>
        <v>0.0</v>
      </c>
      <c r="G14" s="53" t="s">
        <v>36</v>
      </c>
      <c r="H14" s="52" t="s">
        <v>36</v>
      </c>
    </row>
    <row r="15" ht="20.15" customHeight="1">
      <c r="A15" s="50" t="s">
        <v>36</v>
      </c>
      <c r="B15" s="50" t="s">
        <v>36</v>
      </c>
      <c r="C15" s="50" t="s">
        <v>36</v>
      </c>
      <c r="D15" s="50" t="s">
        <v>36</v>
      </c>
      <c r="E15" s="50" t="s">
        <v>36</v>
      </c>
      <c r="F15" s="52">
        <f t="shared" si="0"/>
        <v>0.0</v>
      </c>
      <c r="G15" s="53" t="s">
        <v>36</v>
      </c>
      <c r="H15" s="52" t="s">
        <v>36</v>
      </c>
    </row>
    <row r="16" ht="20.15" customHeight="1">
      <c r="A16" s="50" t="s">
        <v>36</v>
      </c>
      <c r="B16" s="50" t="s">
        <v>36</v>
      </c>
      <c r="C16" s="50" t="s">
        <v>36</v>
      </c>
      <c r="D16" s="50" t="s">
        <v>36</v>
      </c>
      <c r="E16" s="50" t="s">
        <v>36</v>
      </c>
      <c r="F16" s="52">
        <f t="shared" si="0"/>
        <v>0.0</v>
      </c>
      <c r="G16" s="53" t="s">
        <v>36</v>
      </c>
      <c r="H16" s="52" t="s">
        <v>36</v>
      </c>
    </row>
    <row r="17" ht="12.0" customHeight="1">
      <c r="A17" s="162" t="s">
        <v>386</v>
      </c>
    </row>
  </sheetData>
  <mergeCells>
    <mergeCell ref="F4:H4"/>
    <mergeCell ref="H5:H6"/>
    <mergeCell ref="A2:H2"/>
    <mergeCell ref="D5:D6"/>
    <mergeCell ref="E5:E6"/>
    <mergeCell ref="G5:G6"/>
    <mergeCell ref="F5:F6"/>
    <mergeCell ref="A5:C5"/>
    <mergeCell ref="A4:E4"/>
  </mergeCel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17"/>
  <sheetViews>
    <sheetView showGridLines="0" showZeros="0" topLeftCell="A10" workbookViewId="0"/>
  </sheetViews>
  <sheetFormatPr defaultRowHeight="12.0" defaultColWidth="8.0"/>
  <cols>
    <col width="13.777344" customWidth="1" min="1" max="1"/>
    <col width="38.777344" customWidth="1" min="2" max="2"/>
    <col width="18.0" customWidth="1" min="3" max="8"/>
  </cols>
  <sheetData>
    <row r="1" ht="20.15" customHeight="1">
      <c r="A1" s="11"/>
      <c r="B1" s="11"/>
      <c r="C1" s="11"/>
      <c r="D1" s="11"/>
      <c r="E1" s="90"/>
      <c r="F1" s="11"/>
      <c r="G1" s="11"/>
      <c r="H1" s="8" t="s">
        <v>347</v>
      </c>
    </row>
    <row r="2" ht="25.5" customHeight="1">
      <c r="A2" s="98" t="s">
        <v>348</v>
      </c>
      <c r="B2" s="98"/>
      <c r="C2" s="98"/>
      <c r="D2" s="98"/>
      <c r="E2" s="98"/>
      <c r="F2" s="98"/>
      <c r="G2" s="98"/>
      <c r="H2" s="98"/>
    </row>
    <row r="3" ht="20.15" customHeight="1">
      <c r="A3" s="94" t="s">
        <v>0</v>
      </c>
      <c r="B3" s="41"/>
      <c r="C3" s="41"/>
      <c r="D3" s="41"/>
      <c r="E3" s="41"/>
      <c r="F3" s="41"/>
      <c r="G3" s="41"/>
      <c r="H3" s="8" t="s">
        <v>5</v>
      </c>
    </row>
    <row r="4" ht="20.15" customHeight="1">
      <c r="A4" s="145" t="s">
        <v>338</v>
      </c>
      <c r="B4" s="145" t="s">
        <v>339</v>
      </c>
      <c r="C4" s="112" t="s">
        <v>340</v>
      </c>
      <c r="D4" s="112"/>
      <c r="E4" s="113"/>
      <c r="F4" s="113"/>
      <c r="G4" s="113"/>
      <c r="H4" s="112"/>
    </row>
    <row r="5" ht="20.15" customHeight="1">
      <c r="A5" s="145"/>
      <c r="B5" s="145"/>
      <c r="C5" s="140" t="s">
        <v>57</v>
      </c>
      <c r="D5" s="120" t="s">
        <v>207</v>
      </c>
      <c r="E5" s="159" t="s">
        <v>341</v>
      </c>
      <c r="F5" s="160"/>
      <c r="G5" s="161"/>
      <c r="H5" s="154" t="s">
        <v>212</v>
      </c>
    </row>
    <row r="6" ht="33.75" customHeight="1">
      <c r="A6" s="105"/>
      <c r="B6" s="105"/>
      <c r="C6" s="155"/>
      <c r="D6" s="103"/>
      <c r="E6" s="81" t="s">
        <v>72</v>
      </c>
      <c r="F6" s="95" t="s">
        <v>342</v>
      </c>
      <c r="G6" s="83" t="s">
        <v>343</v>
      </c>
      <c r="H6" s="144"/>
    </row>
    <row r="7" ht="20.15" customHeight="1">
      <c r="A7" s="50" t="s">
        <v>36</v>
      </c>
      <c r="B7" s="87" t="s">
        <v>36</v>
      </c>
      <c r="C7" s="53">
        <f ref="C7:C16" t="shared" si="0">SUM(D7,H13:J13)</f>
        <v>0.0</v>
      </c>
      <c r="D7" s="51" t="s">
        <v>36</v>
      </c>
      <c r="E7" s="51">
        <f ref="E7:E16" t="shared" si="1">SUM(J13:K13)</f>
        <v>0.0</v>
      </c>
      <c r="F7" s="51" t="s">
        <v>36</v>
      </c>
      <c r="G7" s="52" t="s">
        <v>36</v>
      </c>
      <c r="H7" s="96" t="s">
        <v>36</v>
      </c>
    </row>
    <row r="8" ht="20.15" customHeight="1">
      <c r="A8" s="50" t="s">
        <v>36</v>
      </c>
      <c r="B8" s="87" t="s">
        <v>36</v>
      </c>
      <c r="C8" s="53">
        <f t="shared" si="0"/>
        <v>0.0</v>
      </c>
      <c r="D8" s="51" t="s">
        <v>36</v>
      </c>
      <c r="E8" s="51">
        <f t="shared" si="1"/>
        <v>0.0</v>
      </c>
      <c r="F8" s="51" t="s">
        <v>36</v>
      </c>
      <c r="G8" s="52" t="s">
        <v>36</v>
      </c>
      <c r="H8" s="96" t="s">
        <v>36</v>
      </c>
    </row>
    <row r="9" ht="20.15" customHeight="1">
      <c r="A9" s="50" t="s">
        <v>36</v>
      </c>
      <c r="B9" s="87" t="s">
        <v>36</v>
      </c>
      <c r="C9" s="53">
        <f t="shared" si="0"/>
        <v>0.0</v>
      </c>
      <c r="D9" s="51" t="s">
        <v>36</v>
      </c>
      <c r="E9" s="51">
        <f t="shared" si="1"/>
        <v>0.0</v>
      </c>
      <c r="F9" s="51" t="s">
        <v>36</v>
      </c>
      <c r="G9" s="52" t="s">
        <v>36</v>
      </c>
      <c r="H9" s="96" t="s">
        <v>36</v>
      </c>
    </row>
    <row r="10" ht="20.15" customHeight="1">
      <c r="A10" s="50" t="s">
        <v>36</v>
      </c>
      <c r="B10" s="87" t="s">
        <v>36</v>
      </c>
      <c r="C10" s="53">
        <f t="shared" si="0"/>
        <v>0.0</v>
      </c>
      <c r="D10" s="51" t="s">
        <v>36</v>
      </c>
      <c r="E10" s="51">
        <f t="shared" si="1"/>
        <v>0.0</v>
      </c>
      <c r="F10" s="51" t="s">
        <v>36</v>
      </c>
      <c r="G10" s="52" t="s">
        <v>36</v>
      </c>
      <c r="H10" s="96" t="s">
        <v>36</v>
      </c>
    </row>
    <row r="11" ht="20.15" customHeight="1">
      <c r="A11" s="50" t="s">
        <v>36</v>
      </c>
      <c r="B11" s="87" t="s">
        <v>36</v>
      </c>
      <c r="C11" s="53">
        <f t="shared" si="0"/>
        <v>0.0</v>
      </c>
      <c r="D11" s="51" t="s">
        <v>36</v>
      </c>
      <c r="E11" s="51">
        <f t="shared" si="1"/>
        <v>0.0</v>
      </c>
      <c r="F11" s="51" t="s">
        <v>36</v>
      </c>
      <c r="G11" s="52" t="s">
        <v>36</v>
      </c>
      <c r="H11" s="96" t="s">
        <v>36</v>
      </c>
    </row>
    <row r="12" ht="20.15" customHeight="1">
      <c r="A12" s="50" t="s">
        <v>36</v>
      </c>
      <c r="B12" s="87" t="s">
        <v>36</v>
      </c>
      <c r="C12" s="53">
        <f t="shared" si="0"/>
        <v>0.0</v>
      </c>
      <c r="D12" s="51" t="s">
        <v>36</v>
      </c>
      <c r="E12" s="51">
        <f t="shared" si="1"/>
        <v>0.0</v>
      </c>
      <c r="F12" s="51" t="s">
        <v>36</v>
      </c>
      <c r="G12" s="52" t="s">
        <v>36</v>
      </c>
      <c r="H12" s="96" t="s">
        <v>36</v>
      </c>
    </row>
    <row r="13" ht="20.15" customHeight="1">
      <c r="A13" s="50" t="s">
        <v>36</v>
      </c>
      <c r="B13" s="87" t="s">
        <v>36</v>
      </c>
      <c r="C13" s="53">
        <f t="shared" si="0"/>
        <v>0.0</v>
      </c>
      <c r="D13" s="51" t="s">
        <v>36</v>
      </c>
      <c r="E13" s="51">
        <f t="shared" si="1"/>
        <v>0.0</v>
      </c>
      <c r="F13" s="51" t="s">
        <v>36</v>
      </c>
      <c r="G13" s="52" t="s">
        <v>36</v>
      </c>
      <c r="H13" s="96" t="s">
        <v>36</v>
      </c>
    </row>
    <row r="14" ht="20.15" customHeight="1">
      <c r="A14" s="50" t="s">
        <v>36</v>
      </c>
      <c r="B14" s="87" t="s">
        <v>36</v>
      </c>
      <c r="C14" s="53">
        <f t="shared" si="0"/>
        <v>0.0</v>
      </c>
      <c r="D14" s="51" t="s">
        <v>36</v>
      </c>
      <c r="E14" s="51">
        <f t="shared" si="1"/>
        <v>0.0</v>
      </c>
      <c r="F14" s="51" t="s">
        <v>36</v>
      </c>
      <c r="G14" s="52" t="s">
        <v>36</v>
      </c>
      <c r="H14" s="96" t="s">
        <v>36</v>
      </c>
    </row>
    <row r="15" ht="20.15" customHeight="1">
      <c r="A15" s="50" t="s">
        <v>36</v>
      </c>
      <c r="B15" s="87" t="s">
        <v>36</v>
      </c>
      <c r="C15" s="53">
        <f t="shared" si="0"/>
        <v>0.0</v>
      </c>
      <c r="D15" s="51" t="s">
        <v>36</v>
      </c>
      <c r="E15" s="51">
        <f t="shared" si="1"/>
        <v>0.0</v>
      </c>
      <c r="F15" s="51" t="s">
        <v>36</v>
      </c>
      <c r="G15" s="52" t="s">
        <v>36</v>
      </c>
      <c r="H15" s="96" t="s">
        <v>36</v>
      </c>
    </row>
    <row r="16" ht="20.15" customHeight="1">
      <c r="A16" s="50" t="s">
        <v>36</v>
      </c>
      <c r="B16" s="87" t="s">
        <v>36</v>
      </c>
      <c r="C16" s="53">
        <f t="shared" si="0"/>
        <v>0.0</v>
      </c>
      <c r="D16" s="51" t="s">
        <v>36</v>
      </c>
      <c r="E16" s="51">
        <f t="shared" si="1"/>
        <v>0.0</v>
      </c>
      <c r="F16" s="51" t="s">
        <v>36</v>
      </c>
      <c r="G16" s="52" t="s">
        <v>36</v>
      </c>
      <c r="H16" s="96" t="s">
        <v>36</v>
      </c>
    </row>
    <row r="17" ht="12.0" customHeight="1">
      <c r="A17" s="0" t="s">
        <v>385</v>
      </c>
    </row>
  </sheetData>
  <mergeCells>
    <mergeCell ref="A2:H2"/>
    <mergeCell ref="C4:H4"/>
    <mergeCell ref="H5:H6"/>
    <mergeCell ref="A4:A6"/>
    <mergeCell ref="B4:B6"/>
    <mergeCell ref="C5:C6"/>
    <mergeCell ref="D5:D6"/>
    <mergeCell ref="E5:G5"/>
  </mergeCel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H17"/>
  <sheetViews>
    <sheetView tabSelected="1" showGridLines="0" showZeros="0" workbookViewId="0"/>
  </sheetViews>
  <sheetFormatPr defaultRowHeight="12.0" defaultColWidth="8.0"/>
  <cols>
    <col width="5.6640625" customWidth="1" min="1" max="3"/>
    <col width="17.0" customWidth="1" min="4" max="4"/>
    <col width="92.33203" customWidth="1" min="5" max="5"/>
    <col width="18.109375" customWidth="1" min="6" max="8"/>
  </cols>
  <sheetData>
    <row r="1" ht="20.15" customHeight="1">
      <c r="A1" s="35"/>
      <c r="B1" s="36"/>
      <c r="C1" s="36"/>
      <c r="D1" s="36"/>
      <c r="E1" s="36"/>
      <c r="F1" s="36"/>
      <c r="G1" s="36"/>
      <c r="H1" s="78" t="s">
        <v>349</v>
      </c>
    </row>
    <row r="2" ht="20.15" customHeight="1">
      <c r="A2" s="98" t="s">
        <v>350</v>
      </c>
      <c r="B2" s="98"/>
      <c r="C2" s="98"/>
      <c r="D2" s="98"/>
      <c r="E2" s="98"/>
      <c r="F2" s="98"/>
      <c r="G2" s="98"/>
      <c r="H2" s="98"/>
    </row>
    <row r="3" ht="20.15" customHeight="1">
      <c r="A3" s="39" t="s">
        <v>0</v>
      </c>
      <c r="B3" s="40"/>
      <c r="C3" s="40"/>
      <c r="D3" s="40"/>
      <c r="E3" s="40"/>
      <c r="F3" s="97"/>
      <c r="G3" s="97"/>
      <c r="H3" s="8" t="s">
        <v>5</v>
      </c>
    </row>
    <row r="4" ht="20.15" customHeight="1">
      <c r="A4" s="106" t="s">
        <v>56</v>
      </c>
      <c r="B4" s="107"/>
      <c r="C4" s="107"/>
      <c r="D4" s="107"/>
      <c r="E4" s="108"/>
      <c r="F4" s="156" t="s">
        <v>351</v>
      </c>
      <c r="G4" s="112"/>
      <c r="H4" s="112"/>
    </row>
    <row r="5" ht="20.15" customHeight="1">
      <c r="A5" s="106" t="s">
        <v>67</v>
      </c>
      <c r="B5" s="107"/>
      <c r="C5" s="108"/>
      <c r="D5" s="157" t="s">
        <v>68</v>
      </c>
      <c r="E5" s="120" t="s">
        <v>107</v>
      </c>
      <c r="F5" s="102" t="s">
        <v>57</v>
      </c>
      <c r="G5" s="102" t="s">
        <v>103</v>
      </c>
      <c r="H5" s="112" t="s">
        <v>104</v>
      </c>
    </row>
    <row r="6" ht="20.15" customHeight="1">
      <c r="A6" s="46" t="s">
        <v>77</v>
      </c>
      <c r="B6" s="45" t="s">
        <v>78</v>
      </c>
      <c r="C6" s="47" t="s">
        <v>79</v>
      </c>
      <c r="D6" s="158"/>
      <c r="E6" s="105"/>
      <c r="F6" s="103"/>
      <c r="G6" s="103"/>
      <c r="H6" s="113"/>
    </row>
    <row r="7" ht="20.15" customHeight="1">
      <c r="A7" s="50" t="s">
        <v>36</v>
      </c>
      <c r="B7" s="50" t="s">
        <v>36</v>
      </c>
      <c r="C7" s="50" t="s">
        <v>36</v>
      </c>
      <c r="D7" s="50" t="s">
        <v>36</v>
      </c>
      <c r="E7" s="50" t="s">
        <v>36</v>
      </c>
      <c r="F7" s="52">
        <f ref="F7:F16" t="shared" si="0">SUM(L13:M13)</f>
        <v>0.0</v>
      </c>
      <c r="G7" s="53" t="s">
        <v>36</v>
      </c>
      <c r="H7" s="52" t="s">
        <v>36</v>
      </c>
    </row>
    <row r="8" ht="20.15" customHeight="1">
      <c r="A8" s="50" t="s">
        <v>36</v>
      </c>
      <c r="B8" s="50" t="s">
        <v>36</v>
      </c>
      <c r="C8" s="50" t="s">
        <v>36</v>
      </c>
      <c r="D8" s="50" t="s">
        <v>36</v>
      </c>
      <c r="E8" s="50" t="s">
        <v>36</v>
      </c>
      <c r="F8" s="52">
        <f t="shared" si="0"/>
        <v>0.0</v>
      </c>
      <c r="G8" s="53" t="s">
        <v>36</v>
      </c>
      <c r="H8" s="52" t="s">
        <v>36</v>
      </c>
    </row>
    <row r="9" ht="20.15" customHeight="1">
      <c r="A9" s="50" t="s">
        <v>36</v>
      </c>
      <c r="B9" s="50" t="s">
        <v>36</v>
      </c>
      <c r="C9" s="50" t="s">
        <v>36</v>
      </c>
      <c r="D9" s="50" t="s">
        <v>36</v>
      </c>
      <c r="E9" s="50" t="s">
        <v>36</v>
      </c>
      <c r="F9" s="52">
        <f t="shared" si="0"/>
        <v>0.0</v>
      </c>
      <c r="G9" s="53" t="s">
        <v>36</v>
      </c>
      <c r="H9" s="52" t="s">
        <v>36</v>
      </c>
    </row>
    <row r="10" ht="20.15" customHeight="1">
      <c r="A10" s="50" t="s">
        <v>36</v>
      </c>
      <c r="B10" s="50" t="s">
        <v>36</v>
      </c>
      <c r="C10" s="50" t="s">
        <v>36</v>
      </c>
      <c r="D10" s="50" t="s">
        <v>36</v>
      </c>
      <c r="E10" s="50" t="s">
        <v>36</v>
      </c>
      <c r="F10" s="52">
        <f t="shared" si="0"/>
        <v>0.0</v>
      </c>
      <c r="G10" s="53" t="s">
        <v>36</v>
      </c>
      <c r="H10" s="52" t="s">
        <v>36</v>
      </c>
    </row>
    <row r="11" ht="20.15" customHeight="1">
      <c r="A11" s="50" t="s">
        <v>36</v>
      </c>
      <c r="B11" s="50" t="s">
        <v>36</v>
      </c>
      <c r="C11" s="50" t="s">
        <v>36</v>
      </c>
      <c r="D11" s="50" t="s">
        <v>36</v>
      </c>
      <c r="E11" s="50" t="s">
        <v>36</v>
      </c>
      <c r="F11" s="52">
        <f t="shared" si="0"/>
        <v>0.0</v>
      </c>
      <c r="G11" s="53" t="s">
        <v>36</v>
      </c>
      <c r="H11" s="52" t="s">
        <v>36</v>
      </c>
    </row>
    <row r="12" ht="20.15" customHeight="1">
      <c r="A12" s="50" t="s">
        <v>36</v>
      </c>
      <c r="B12" s="50" t="s">
        <v>36</v>
      </c>
      <c r="C12" s="50" t="s">
        <v>36</v>
      </c>
      <c r="D12" s="50" t="s">
        <v>36</v>
      </c>
      <c r="E12" s="50" t="s">
        <v>36</v>
      </c>
      <c r="F12" s="52">
        <f t="shared" si="0"/>
        <v>0.0</v>
      </c>
      <c r="G12" s="53" t="s">
        <v>36</v>
      </c>
      <c r="H12" s="52" t="s">
        <v>36</v>
      </c>
    </row>
    <row r="13" ht="20.15" customHeight="1">
      <c r="A13" s="50" t="s">
        <v>36</v>
      </c>
      <c r="B13" s="50" t="s">
        <v>36</v>
      </c>
      <c r="C13" s="50" t="s">
        <v>36</v>
      </c>
      <c r="D13" s="50" t="s">
        <v>36</v>
      </c>
      <c r="E13" s="50" t="s">
        <v>36</v>
      </c>
      <c r="F13" s="52">
        <f t="shared" si="0"/>
        <v>0.0</v>
      </c>
      <c r="G13" s="53" t="s">
        <v>36</v>
      </c>
      <c r="H13" s="52" t="s">
        <v>36</v>
      </c>
    </row>
    <row r="14" ht="20.15" customHeight="1">
      <c r="A14" s="50" t="s">
        <v>36</v>
      </c>
      <c r="B14" s="50" t="s">
        <v>36</v>
      </c>
      <c r="C14" s="50" t="s">
        <v>36</v>
      </c>
      <c r="D14" s="50" t="s">
        <v>36</v>
      </c>
      <c r="E14" s="50" t="s">
        <v>36</v>
      </c>
      <c r="F14" s="52">
        <f t="shared" si="0"/>
        <v>0.0</v>
      </c>
      <c r="G14" s="53" t="s">
        <v>36</v>
      </c>
      <c r="H14" s="52" t="s">
        <v>36</v>
      </c>
    </row>
    <row r="15" ht="20.15" customHeight="1">
      <c r="A15" s="50" t="s">
        <v>36</v>
      </c>
      <c r="B15" s="50" t="s">
        <v>36</v>
      </c>
      <c r="C15" s="50" t="s">
        <v>36</v>
      </c>
      <c r="D15" s="50" t="s">
        <v>36</v>
      </c>
      <c r="E15" s="50" t="s">
        <v>36</v>
      </c>
      <c r="F15" s="52">
        <f t="shared" si="0"/>
        <v>0.0</v>
      </c>
      <c r="G15" s="53" t="s">
        <v>36</v>
      </c>
      <c r="H15" s="52" t="s">
        <v>36</v>
      </c>
    </row>
    <row r="16" ht="20.15" customHeight="1">
      <c r="A16" s="50" t="s">
        <v>36</v>
      </c>
      <c r="B16" s="50" t="s">
        <v>36</v>
      </c>
      <c r="C16" s="50" t="s">
        <v>36</v>
      </c>
      <c r="D16" s="50" t="s">
        <v>36</v>
      </c>
      <c r="E16" s="50" t="s">
        <v>36</v>
      </c>
      <c r="F16" s="52">
        <f t="shared" si="0"/>
        <v>0.0</v>
      </c>
      <c r="G16" s="53" t="s">
        <v>36</v>
      </c>
      <c r="H16" s="52" t="s">
        <v>36</v>
      </c>
    </row>
    <row r="17" ht="12.0" customHeight="1">
      <c r="A17" s="0" t="s">
        <v>384</v>
      </c>
    </row>
  </sheetData>
  <mergeCells>
    <mergeCell ref="F4:H4"/>
    <mergeCell ref="H5:H6"/>
    <mergeCell ref="A2:H2"/>
    <mergeCell ref="D5:D6"/>
    <mergeCell ref="E5:E6"/>
    <mergeCell ref="G5:G6"/>
    <mergeCell ref="F5:F6"/>
    <mergeCell ref="A4:E4"/>
    <mergeCell ref="A5:C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